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Сп2" sheetId="11" r:id="rId11"/>
    <sheet name="2стр1" sheetId="12" r:id="rId12"/>
    <sheet name="2стр2" sheetId="13" r:id="rId13"/>
    <sheet name="Сп1" sheetId="14" r:id="rId14"/>
    <sheet name="1" sheetId="15" r:id="rId15"/>
    <sheet name="СпК" sheetId="16" r:id="rId16"/>
    <sheet name="Кстр1" sheetId="17" r:id="rId17"/>
    <sheet name="Кстр2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4">'1'!$A$1:$J$72</definedName>
    <definedName name="_xlnm.Print_Area" localSheetId="11">'2стр1'!$A$1:$G$76</definedName>
    <definedName name="_xlnm.Print_Area" localSheetId="12">'2стр2'!$A$1:$K$76</definedName>
    <definedName name="_xlnm.Print_Area" localSheetId="9">'3'!$A$1:$J$72</definedName>
    <definedName name="_xlnm.Print_Area" localSheetId="6">'4стр1'!$A$1:$G$76</definedName>
    <definedName name="_xlnm.Print_Area" localSheetId="7">'4стр2'!$A$1:$K$76</definedName>
    <definedName name="_xlnm.Print_Area" localSheetId="4">'5'!$A$1:$J$71</definedName>
    <definedName name="_xlnm.Print_Area" localSheetId="1">'6стр1'!$A$1:$G$75</definedName>
    <definedName name="_xlnm.Print_Area" localSheetId="2">'6стр2'!$A$1:$K$76</definedName>
    <definedName name="_xlnm.Print_Area" localSheetId="16">'Кстр1'!$A$1:$G$76</definedName>
    <definedName name="_xlnm.Print_Area" localSheetId="17">'Кстр2'!$A$1:$K$76</definedName>
    <definedName name="_xlnm.Print_Area" localSheetId="19">'Мстр1'!$A$1:$G$76</definedName>
    <definedName name="_xlnm.Print_Area" localSheetId="20">'Мстр2'!$A$1:$K$76</definedName>
    <definedName name="_xlnm.Print_Area" localSheetId="13">'Сп1'!$A$1:$I$20</definedName>
    <definedName name="_xlnm.Print_Area" localSheetId="10">'Сп2'!$A$1:$I$36</definedName>
    <definedName name="_xlnm.Print_Area" localSheetId="8">'Сп3'!$A$1:$I$20</definedName>
    <definedName name="_xlnm.Print_Area" localSheetId="5">'Сп4'!$A$1:$I$36</definedName>
    <definedName name="_xlnm.Print_Area" localSheetId="3">'Сп5'!$A$1:$I$64</definedName>
    <definedName name="_xlnm.Print_Area" localSheetId="0">'Сп6'!$A$1:$I$64</definedName>
    <definedName name="_xlnm.Print_Area" localSheetId="15">'СпК'!$A$1:$I$36</definedName>
    <definedName name="_xlnm.Print_Area" localSheetId="18">'СпМ'!$A$1:$I$36</definedName>
  </definedNames>
  <calcPr fullCalcOnLoad="1" refMode="R1C1"/>
</workbook>
</file>

<file path=xl/sharedStrings.xml><?xml version="1.0" encoding="utf-8"?>
<sst xmlns="http://schemas.openxmlformats.org/spreadsheetml/2006/main" count="1033" uniqueCount="176">
  <si>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</si>
  <si>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</si>
  <si>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</si>
  <si>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</si>
  <si>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</si>
  <si>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</si>
  <si>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</si>
  <si>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</si>
  <si>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</si>
  <si>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</si>
  <si>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</si>
  <si>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</si>
  <si>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</si>
  <si>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</si>
  <si>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</si>
  <si>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</si>
  <si>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</si>
  <si>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</si>
  <si>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</si>
  <si>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</si>
  <si>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</si>
  <si>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</si>
  <si>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</si>
  <si>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</si>
  <si>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</si>
  <si>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</si>
  <si>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</si>
  <si>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</si>
  <si>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</si>
  <si>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</si>
  <si>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</si>
  <si>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</si>
  <si>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</si>
  <si>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</si>
  <si>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"Всемирный день здоровья"</t>
  </si>
  <si>
    <t>4 апреля 2009 г.</t>
  </si>
  <si>
    <t>Яковлев Михаил</t>
  </si>
  <si>
    <t>Ахтемзянов Рустам</t>
  </si>
  <si>
    <t>Санейко Дмитрий</t>
  </si>
  <si>
    <t>Аббасов Рустамхон</t>
  </si>
  <si>
    <t>Максютов Азат</t>
  </si>
  <si>
    <t>Сафиуллин Азат</t>
  </si>
  <si>
    <t>Харламов Руслан</t>
  </si>
  <si>
    <t>Срумов Антон</t>
  </si>
  <si>
    <t>Исмайлов Азат</t>
  </si>
  <si>
    <t>Шапошников Александр</t>
  </si>
  <si>
    <t>Валеев Риф</t>
  </si>
  <si>
    <t>Ратникова Наталья</t>
  </si>
  <si>
    <t>Шакуров Нафис</t>
  </si>
  <si>
    <t>Кузнецов Дмитрий</t>
  </si>
  <si>
    <t>Мазурин Александр</t>
  </si>
  <si>
    <t>Сазонов Николай</t>
  </si>
  <si>
    <t>Хайруллин Ренат</t>
  </si>
  <si>
    <t>Сафиуллин Александр</t>
  </si>
  <si>
    <t>Салманов Сергей</t>
  </si>
  <si>
    <t>Хабиров Марс</t>
  </si>
  <si>
    <t>Фаткуллин Раис</t>
  </si>
  <si>
    <t>Тодрамович Александр</t>
  </si>
  <si>
    <t>Волков Виктор</t>
  </si>
  <si>
    <t>Давлетов Тимур</t>
  </si>
  <si>
    <t>Манайчев Владимир</t>
  </si>
  <si>
    <t>Полуфинал Турнира "Всемирный день здоровья"</t>
  </si>
  <si>
    <t>29 марта 2009 г.</t>
  </si>
  <si>
    <t>Шакиров Ильяс</t>
  </si>
  <si>
    <t>Коротеев Георгий</t>
  </si>
  <si>
    <t>Мурсалимова Инна</t>
  </si>
  <si>
    <t>Топорков Артем</t>
  </si>
  <si>
    <t>Уткулов Ринат</t>
  </si>
  <si>
    <t>Иванов Дмитрий</t>
  </si>
  <si>
    <t>Семенов Юрий</t>
  </si>
  <si>
    <t>Топорков Юрий</t>
  </si>
  <si>
    <t>Коробко Павел</t>
  </si>
  <si>
    <t>Топорков Артур</t>
  </si>
  <si>
    <t>Яковлев Роман</t>
  </si>
  <si>
    <t>Риянов Артур</t>
  </si>
  <si>
    <t>Курбаншоева Лесана</t>
  </si>
  <si>
    <t>Тарараев Петр</t>
  </si>
  <si>
    <t>1/4 финала Турнира "Всемирный день здоровья"</t>
  </si>
  <si>
    <t>21 марта 2009 г.</t>
  </si>
  <si>
    <t>Прокофьев Михаил</t>
  </si>
  <si>
    <t>Барышев Сергей</t>
  </si>
  <si>
    <t>Макаров Валерий</t>
  </si>
  <si>
    <t>Лось Андрей</t>
  </si>
  <si>
    <t>Молодцов Вадим</t>
  </si>
  <si>
    <t>Пермяков Никита</t>
  </si>
  <si>
    <t>Ахметзянов Фауль</t>
  </si>
  <si>
    <t>Мухамадеев Артур</t>
  </si>
  <si>
    <t>Файзуллин Тимур</t>
  </si>
  <si>
    <t>Нестеренко Георгий</t>
  </si>
  <si>
    <t>Латыпов Аллан</t>
  </si>
  <si>
    <t>1/8 финала Турнира "Всемирный день здоровья"</t>
  </si>
  <si>
    <t>14 марта 2009 г.</t>
  </si>
  <si>
    <t>Бадретдинов Роман</t>
  </si>
  <si>
    <t>Ямалетдинов Азамат</t>
  </si>
  <si>
    <t>Краснова Светлана</t>
  </si>
  <si>
    <t>Гизатуллин Тимур</t>
  </si>
  <si>
    <t>Саяхов Радик</t>
  </si>
  <si>
    <t>Хакимов Фларит</t>
  </si>
  <si>
    <t>Вафин Егор</t>
  </si>
  <si>
    <t>Килюшева Мария</t>
  </si>
  <si>
    <t>Аетов Айдар</t>
  </si>
  <si>
    <t>Грошев Юрий</t>
  </si>
  <si>
    <t>Саитов Эмиль</t>
  </si>
  <si>
    <t>Якшимбетов Радмир</t>
  </si>
  <si>
    <t>Шайхутдинов Артур</t>
  </si>
  <si>
    <t>Набиева Алиса</t>
  </si>
  <si>
    <t>Шаяхметов Азамат</t>
  </si>
  <si>
    <t>Мисник Сергей</t>
  </si>
  <si>
    <t>Матюшин Иван</t>
  </si>
  <si>
    <t>Тухватуллин Руслан</t>
  </si>
  <si>
    <t>Григорьев Андрей</t>
  </si>
  <si>
    <t>Ларионов Дмитрий</t>
  </si>
  <si>
    <t>Семенов Константин</t>
  </si>
  <si>
    <t>Сагитов Александр</t>
  </si>
  <si>
    <t>Латыпов Артур</t>
  </si>
  <si>
    <t>Маннанова Регина</t>
  </si>
  <si>
    <t>1/16 финала Турнира "Всемирный день здоровья"</t>
  </si>
  <si>
    <t>8 марта 2009 г.</t>
  </si>
  <si>
    <t>Ахтанина Елизавета</t>
  </si>
  <si>
    <t>Семенов Владимир</t>
  </si>
  <si>
    <t>Гордеев Андрей</t>
  </si>
  <si>
    <t>Нурлыгаянов Тимур</t>
  </si>
  <si>
    <t>Валитов Денис</t>
  </si>
  <si>
    <t>Гайсина Альфия</t>
  </si>
  <si>
    <t>Шайхутдинов Эмиль</t>
  </si>
  <si>
    <t>1/32 финала Турнира "Вемирный день здоровья"</t>
  </si>
  <si>
    <t>1 марта 2009 г.</t>
  </si>
  <si>
    <t>Клементьева Елена</t>
  </si>
  <si>
    <t>Кутлугужин Фаниль</t>
  </si>
  <si>
    <t>Гайфуллин Роберт</t>
  </si>
  <si>
    <t>Куряева Валентина</t>
  </si>
  <si>
    <t>Корнилов Руслан</t>
  </si>
  <si>
    <t>Хакимова Фиоза</t>
  </si>
  <si>
    <t>Султангулов Рим</t>
  </si>
  <si>
    <t>Давлетбаев Азат</t>
  </si>
  <si>
    <t>Ахметзянов Эдуард</t>
  </si>
  <si>
    <t>Ключников Артем</t>
  </si>
  <si>
    <t>Гвоздик Виктор</t>
  </si>
  <si>
    <t>Муталлапова Азалия</t>
  </si>
  <si>
    <t>Данилова Елена</t>
  </si>
  <si>
    <t>Исхаков Айнур</t>
  </si>
  <si>
    <t>Кубок Башкортостана 2009. 21 февраля.</t>
  </si>
  <si>
    <t>1/64 финала Турнира "Всемирный день здоровья"</t>
  </si>
  <si>
    <t>Чеботарев Руслан</t>
  </si>
  <si>
    <t>Гришина Анастасия</t>
  </si>
  <si>
    <t>Насков Андрей</t>
  </si>
  <si>
    <t>Сафина Зиля</t>
  </si>
  <si>
    <t>Чишов Алексей</t>
  </si>
  <si>
    <t>Иванов Андрей</t>
  </si>
  <si>
    <t>Хусаинов Альберт</t>
  </si>
  <si>
    <t>Кубок Башкортостана 2009. 14 февраля.</t>
  </si>
  <si>
    <t>Сафиканов Тимур</t>
  </si>
  <si>
    <t>1/128 финала Турнира "Всемирный день здоровья"</t>
  </si>
  <si>
    <t>Бурая Динара</t>
  </si>
  <si>
    <t>Закареев Али</t>
  </si>
  <si>
    <t>Гизатуллина Таскира</t>
  </si>
  <si>
    <t>Шаймарданова Аделя</t>
  </si>
  <si>
    <t>Шаймарданова Аида</t>
  </si>
  <si>
    <t>Журавлева Гюзель</t>
  </si>
  <si>
    <t>Цветков Антон</t>
  </si>
  <si>
    <t>Аминов Артур</t>
  </si>
  <si>
    <t>Ишмакова Лиана</t>
  </si>
  <si>
    <t>Холодилина Глафира</t>
  </si>
  <si>
    <t>Самигуллина Камилла</t>
  </si>
  <si>
    <t>Антонова Арина</t>
  </si>
  <si>
    <t>Масалимов Фидарис</t>
  </si>
  <si>
    <t>Гаскаров Динар</t>
  </si>
  <si>
    <t>Шаймухаметова Алина</t>
  </si>
  <si>
    <t>Лопатина Екатерина</t>
  </si>
  <si>
    <t>Аплекаева Алена</t>
  </si>
  <si>
    <t>Барков Алексей</t>
  </si>
  <si>
    <t>Ломакин Александр</t>
  </si>
  <si>
    <t>Гизатуллин Карим</t>
  </si>
  <si>
    <t>Иксанов Ильдус</t>
  </si>
  <si>
    <t>Аминов Равиль</t>
  </si>
  <si>
    <t>Колесова Екатерина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</si>
</sst>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  <xf numFmtId="0" fontId="6" fillId="3" borderId="5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149</v>
      </c>
      <c r="B1" s="25"/>
      <c r="C1" s="29" t="s">
        <v>150</v>
      </c>
      <c r="D1" s="25"/>
      <c r="E1" s="25"/>
      <c r="F1" s="25"/>
      <c r="G1" s="25"/>
      <c r="H1" s="25"/>
      <c r="I1" s="25"/>
    </row>
    <row r="2" spans="1:9" ht="18">
      <c r="A2" s="39" t="s">
        <v>151</v>
      </c>
      <c r="B2" s="25"/>
      <c r="C2" s="40" t="s">
        <v>152</v>
      </c>
      <c r="D2" s="25"/>
      <c r="E2" s="25"/>
      <c r="F2" s="25"/>
      <c r="G2" s="25"/>
      <c r="H2" s="25"/>
      <c r="I2" s="25"/>
    </row>
    <row r="3" spans="1:9" ht="18">
      <c r="A3" s="39" t="s">
        <v>153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9" t="s">
        <v>154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9" t="s">
        <v>155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9" t="s">
        <v>112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9" t="s">
        <v>156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9" t="s">
        <v>157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9" t="s">
        <v>158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9" t="s">
        <v>159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9" t="s">
        <v>160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9" t="s">
        <v>161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9" t="s">
        <v>162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9" t="s">
        <v>163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9" t="s">
        <v>164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9" t="s">
        <v>165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9" t="s">
        <v>166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9" t="s">
        <v>167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9" t="s">
        <v>168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9" t="s">
        <v>169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9" t="s">
        <v>170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9" t="s">
        <v>171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9" t="s">
        <v>172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9" t="s">
        <v>173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9" t="s">
        <v>174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9" t="s">
        <v>175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9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9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9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9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9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9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9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9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9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9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9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9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9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9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9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9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9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9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9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9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9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9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9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9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9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9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9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9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9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9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9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9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9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9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9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9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9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9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Сп3!A1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Сп3!A2</f>
        <v>1/16 финала Турнира "Всемирный день здоровья"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Сп3!A3</f>
        <v>8 марта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Ямалетдинов Азамат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Гордеев Андрей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Семенов Владимир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93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Саитов Эмиль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Валитов Денис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Гайсина Альфия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Хакимов Фларит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94</v>
      </c>
      <c r="G20" s="8"/>
      <c r="H20" s="8"/>
      <c r="I20" s="8"/>
    </row>
    <row r="21" spans="1:9" ht="12.75">
      <c r="A21" s="4">
        <v>3</v>
      </c>
      <c r="B21" s="6" t="str">
        <f>Сп3!A7</f>
        <v>Краснова Светлана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94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Шайхутдинов Эмиль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Нурлыгаянов Тимур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Якшимбетов Радмир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94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Ахтанина Елизавета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Килюшева Мария</v>
      </c>
      <c r="C31" s="11"/>
      <c r="D31" s="11"/>
      <c r="E31" s="4">
        <v>-15</v>
      </c>
      <c r="F31" s="6" t="str">
        <f>IF(F20=E12,E28,IF(F20=E28,E12,0))</f>
        <v>Ямалетдинов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99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Латыпов Аллан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Хакимов Фларит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120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Гордеев Андрей</v>
      </c>
      <c r="C39" s="7">
        <v>20</v>
      </c>
      <c r="D39" s="37" t="s">
        <v>89</v>
      </c>
      <c r="E39" s="7">
        <v>26</v>
      </c>
      <c r="F39" s="37" t="s">
        <v>89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Латыпов Аллан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Валитов Денис</v>
      </c>
      <c r="C41" s="5"/>
      <c r="D41" s="7">
        <v>24</v>
      </c>
      <c r="E41" s="38" t="s">
        <v>89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122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Гайсина Альфия</v>
      </c>
      <c r="C43" s="7">
        <v>21</v>
      </c>
      <c r="D43" s="38" t="s">
        <v>103</v>
      </c>
      <c r="E43" s="15"/>
      <c r="F43" s="7">
        <v>28</v>
      </c>
      <c r="G43" s="37" t="s">
        <v>99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Якшимбетов Радмир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Шайхутдинов Эмиль</v>
      </c>
      <c r="C45" s="5"/>
      <c r="D45" s="4">
        <v>-14</v>
      </c>
      <c r="E45" s="6" t="str">
        <f>IF(E28=D24,D32,IF(E28=D32,D24,0))</f>
        <v>Килюшева Мария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121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Нурлыгаянов Тимур</v>
      </c>
      <c r="C47" s="7">
        <v>22</v>
      </c>
      <c r="D47" s="37" t="s">
        <v>102</v>
      </c>
      <c r="E47" s="7">
        <v>27</v>
      </c>
      <c r="F47" s="38" t="s">
        <v>99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Саитов Эмиль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Ахтанина Елизавета</v>
      </c>
      <c r="C49" s="5"/>
      <c r="D49" s="7">
        <v>25</v>
      </c>
      <c r="E49" s="38" t="s">
        <v>119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118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8" t="s">
        <v>119</v>
      </c>
      <c r="E51" s="15"/>
      <c r="F51" s="4">
        <v>-28</v>
      </c>
      <c r="G51" s="6" t="str">
        <f>IF(G43=F39,F47,IF(G43=F47,F39,0))</f>
        <v>Латыпов Аллан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Семенов Владимир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Хакимов Фларит</v>
      </c>
      <c r="C54" s="5"/>
      <c r="D54" s="4">
        <v>-20</v>
      </c>
      <c r="E54" s="6" t="str">
        <f>IF(D39=C38,C40,IF(D39=C40,C38,0))</f>
        <v>Гордеев Андрей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97</v>
      </c>
      <c r="D55" s="5"/>
      <c r="E55" s="7">
        <v>31</v>
      </c>
      <c r="F55" s="8" t="s">
        <v>120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Владимир</v>
      </c>
      <c r="C56" s="16" t="s">
        <v>4</v>
      </c>
      <c r="D56" s="4">
        <v>-21</v>
      </c>
      <c r="E56" s="10" t="str">
        <f>IF(D43=C42,C44,IF(D43=C44,C42,0))</f>
        <v>Валитов Денис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Владимир</v>
      </c>
      <c r="D57" s="5"/>
      <c r="E57" s="5"/>
      <c r="F57" s="7">
        <v>33</v>
      </c>
      <c r="G57" s="8" t="s">
        <v>118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Нурлыгаянов Тимур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Якшимбетов Радмир</v>
      </c>
      <c r="C59" s="5"/>
      <c r="D59" s="5"/>
      <c r="E59" s="7">
        <v>32</v>
      </c>
      <c r="F59" s="12" t="s">
        <v>118</v>
      </c>
      <c r="G59" s="20"/>
      <c r="H59" s="5"/>
      <c r="I59" s="5"/>
    </row>
    <row r="60" spans="1:9" ht="12.75">
      <c r="A60" s="5"/>
      <c r="B60" s="7">
        <v>30</v>
      </c>
      <c r="C60" s="8" t="s">
        <v>102</v>
      </c>
      <c r="D60" s="4">
        <v>-23</v>
      </c>
      <c r="E60" s="10" t="str">
        <f>IF(D51=C50,C52,IF(D51=C52,C50,0))</f>
        <v>Ахтанина Елизавета</v>
      </c>
      <c r="F60" s="4">
        <v>-33</v>
      </c>
      <c r="G60" s="6" t="str">
        <f>IF(G57=F55,F59,IF(G57=F59,F55,0))</f>
        <v>Гордеев Андрей</v>
      </c>
      <c r="H60" s="14"/>
      <c r="I60" s="14"/>
    </row>
    <row r="61" spans="1:9" ht="12.75">
      <c r="A61" s="4">
        <v>-25</v>
      </c>
      <c r="B61" s="10" t="str">
        <f>IF(E49=D47,D51,IF(E49=D51,D47,0))</f>
        <v>Саитов Эмиль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Якшимбетов Радмир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Валитов Денис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121</v>
      </c>
      <c r="H64" s="14"/>
      <c r="I64" s="14"/>
    </row>
    <row r="65" spans="1:9" ht="12.75">
      <c r="A65" s="5"/>
      <c r="B65" s="7">
        <v>35</v>
      </c>
      <c r="C65" s="8" t="s">
        <v>123</v>
      </c>
      <c r="D65" s="5"/>
      <c r="E65" s="4">
        <v>-32</v>
      </c>
      <c r="F65" s="10" t="str">
        <f>IF(F59=E58,E60,IF(F59=E60,E58,0))</f>
        <v>Нурлыгаянов Тимур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Гайсина Альфия</v>
      </c>
      <c r="C66" s="11"/>
      <c r="D66" s="15"/>
      <c r="E66" s="5"/>
      <c r="F66" s="4">
        <v>-34</v>
      </c>
      <c r="G66" s="6" t="str">
        <f>IF(G64=F63,F65,IF(G64=F65,F63,0))</f>
        <v>Валитов Денис</v>
      </c>
      <c r="H66" s="14"/>
      <c r="I66" s="14"/>
    </row>
    <row r="67" spans="1:9" ht="12.75">
      <c r="A67" s="5"/>
      <c r="B67" s="5"/>
      <c r="C67" s="7">
        <v>37</v>
      </c>
      <c r="D67" s="8" t="s">
        <v>124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Шайхутдинов Эмиль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124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Гайсина Альфия</v>
      </c>
      <c r="E70" s="4">
        <v>-36</v>
      </c>
      <c r="F70" s="10" t="str">
        <f>IF(C69=B68,B70,IF(C69=B70,B68,0))</f>
        <v>нет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90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91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92</v>
      </c>
      <c r="B5" s="28">
        <v>1</v>
      </c>
      <c r="C5" s="26" t="str">
        <f>2стр1!G36</f>
        <v>Латыпов Аллан</v>
      </c>
      <c r="D5" s="25"/>
      <c r="E5" s="25"/>
      <c r="F5" s="25"/>
      <c r="G5" s="25"/>
      <c r="H5" s="25"/>
      <c r="I5" s="25"/>
    </row>
    <row r="6" spans="1:9" ht="18">
      <c r="A6" s="27" t="s">
        <v>86</v>
      </c>
      <c r="B6" s="28">
        <v>2</v>
      </c>
      <c r="C6" s="26" t="str">
        <f>2стр1!G56</f>
        <v>Аетов Айдар</v>
      </c>
      <c r="D6" s="25"/>
      <c r="E6" s="25"/>
      <c r="F6" s="25"/>
      <c r="G6" s="25"/>
      <c r="H6" s="25"/>
      <c r="I6" s="25"/>
    </row>
    <row r="7" spans="1:9" ht="18">
      <c r="A7" s="27" t="s">
        <v>87</v>
      </c>
      <c r="B7" s="28">
        <v>3</v>
      </c>
      <c r="C7" s="26" t="str">
        <f>2стр2!I22</f>
        <v>Бадретдинов Роман</v>
      </c>
      <c r="D7" s="25"/>
      <c r="E7" s="25"/>
      <c r="F7" s="25"/>
      <c r="G7" s="25"/>
      <c r="H7" s="25"/>
      <c r="I7" s="25"/>
    </row>
    <row r="8" spans="1:9" ht="18">
      <c r="A8" s="27" t="s">
        <v>93</v>
      </c>
      <c r="B8" s="28">
        <v>4</v>
      </c>
      <c r="C8" s="26" t="str">
        <f>2стр2!I32</f>
        <v>Мухамадеев Артур</v>
      </c>
      <c r="D8" s="25"/>
      <c r="E8" s="25"/>
      <c r="F8" s="25"/>
      <c r="G8" s="25"/>
      <c r="H8" s="25"/>
      <c r="I8" s="25"/>
    </row>
    <row r="9" spans="1:9" ht="18">
      <c r="A9" s="27" t="s">
        <v>94</v>
      </c>
      <c r="B9" s="28">
        <v>5</v>
      </c>
      <c r="C9" s="26" t="str">
        <f>2стр1!G63</f>
        <v>Нестеренко Георгий</v>
      </c>
      <c r="D9" s="25"/>
      <c r="E9" s="25"/>
      <c r="F9" s="25"/>
      <c r="G9" s="25"/>
      <c r="H9" s="25"/>
      <c r="I9" s="25"/>
    </row>
    <row r="10" spans="1:9" ht="18">
      <c r="A10" s="27" t="s">
        <v>95</v>
      </c>
      <c r="B10" s="28">
        <v>6</v>
      </c>
      <c r="C10" s="26" t="str">
        <f>2стр1!G65</f>
        <v>Вафин Егор</v>
      </c>
      <c r="D10" s="25"/>
      <c r="E10" s="25"/>
      <c r="F10" s="25"/>
      <c r="G10" s="25"/>
      <c r="H10" s="25"/>
      <c r="I10" s="25"/>
    </row>
    <row r="11" spans="1:9" ht="18">
      <c r="A11" s="27" t="s">
        <v>89</v>
      </c>
      <c r="B11" s="28">
        <v>7</v>
      </c>
      <c r="C11" s="26" t="str">
        <f>2стр1!G68</f>
        <v>Файзуллин Тимур</v>
      </c>
      <c r="D11" s="25"/>
      <c r="E11" s="25"/>
      <c r="F11" s="25"/>
      <c r="G11" s="25"/>
      <c r="H11" s="25"/>
      <c r="I11" s="25"/>
    </row>
    <row r="12" spans="1:9" ht="18">
      <c r="A12" s="27" t="s">
        <v>88</v>
      </c>
      <c r="B12" s="28">
        <v>8</v>
      </c>
      <c r="C12" s="26" t="str">
        <f>2стр1!G70</f>
        <v>Ямалетдинов Азамат</v>
      </c>
      <c r="D12" s="25"/>
      <c r="E12" s="25"/>
      <c r="F12" s="25"/>
      <c r="G12" s="25"/>
      <c r="H12" s="25"/>
      <c r="I12" s="25"/>
    </row>
    <row r="13" spans="1:9" ht="18">
      <c r="A13" s="27" t="s">
        <v>96</v>
      </c>
      <c r="B13" s="28">
        <v>9</v>
      </c>
      <c r="C13" s="26" t="str">
        <f>2стр1!D72</f>
        <v>Саитов Эмиль</v>
      </c>
      <c r="D13" s="25"/>
      <c r="E13" s="25"/>
      <c r="F13" s="25"/>
      <c r="G13" s="25"/>
      <c r="H13" s="25"/>
      <c r="I13" s="25"/>
    </row>
    <row r="14" spans="1:9" ht="18">
      <c r="A14" s="27" t="s">
        <v>97</v>
      </c>
      <c r="B14" s="28">
        <v>10</v>
      </c>
      <c r="C14" s="26" t="str">
        <f>2стр1!D75</f>
        <v>Краснова Светлана</v>
      </c>
      <c r="D14" s="25"/>
      <c r="E14" s="25"/>
      <c r="F14" s="25"/>
      <c r="G14" s="25"/>
      <c r="H14" s="25"/>
      <c r="I14" s="25"/>
    </row>
    <row r="15" spans="1:9" ht="18">
      <c r="A15" s="27" t="s">
        <v>98</v>
      </c>
      <c r="B15" s="28">
        <v>11</v>
      </c>
      <c r="C15" s="26" t="str">
        <f>2стр1!G73</f>
        <v>Хакимов Фларит</v>
      </c>
      <c r="D15" s="25"/>
      <c r="E15" s="25"/>
      <c r="F15" s="25"/>
      <c r="G15" s="25"/>
      <c r="H15" s="25"/>
      <c r="I15" s="25"/>
    </row>
    <row r="16" spans="1:9" ht="18">
      <c r="A16" s="27" t="s">
        <v>99</v>
      </c>
      <c r="B16" s="28">
        <v>12</v>
      </c>
      <c r="C16" s="26" t="str">
        <f>2стр1!G75</f>
        <v>Грошев Юрий</v>
      </c>
      <c r="D16" s="25"/>
      <c r="E16" s="25"/>
      <c r="F16" s="25"/>
      <c r="G16" s="25"/>
      <c r="H16" s="25"/>
      <c r="I16" s="25"/>
    </row>
    <row r="17" spans="1:9" ht="18">
      <c r="A17" s="27" t="s">
        <v>100</v>
      </c>
      <c r="B17" s="28">
        <v>13</v>
      </c>
      <c r="C17" s="26" t="str">
        <f>2стр2!I40</f>
        <v>Набиева Алиса</v>
      </c>
      <c r="D17" s="25"/>
      <c r="E17" s="25"/>
      <c r="F17" s="25"/>
      <c r="G17" s="25"/>
      <c r="H17" s="25"/>
      <c r="I17" s="25"/>
    </row>
    <row r="18" spans="1:9" ht="18">
      <c r="A18" s="27" t="s">
        <v>101</v>
      </c>
      <c r="B18" s="28">
        <v>14</v>
      </c>
      <c r="C18" s="26" t="str">
        <f>2стр2!I44</f>
        <v>Матюшин Иван</v>
      </c>
      <c r="D18" s="25"/>
      <c r="E18" s="25"/>
      <c r="F18" s="25"/>
      <c r="G18" s="25"/>
      <c r="H18" s="25"/>
      <c r="I18" s="25"/>
    </row>
    <row r="19" spans="1:9" ht="18">
      <c r="A19" s="27" t="s">
        <v>102</v>
      </c>
      <c r="B19" s="28">
        <v>15</v>
      </c>
      <c r="C19" s="26" t="str">
        <f>2стр2!I46</f>
        <v>Саяхов Радик</v>
      </c>
      <c r="D19" s="25"/>
      <c r="E19" s="25"/>
      <c r="F19" s="25"/>
      <c r="G19" s="25"/>
      <c r="H19" s="25"/>
      <c r="I19" s="25"/>
    </row>
    <row r="20" spans="1:9" ht="18">
      <c r="A20" s="27" t="s">
        <v>103</v>
      </c>
      <c r="B20" s="28">
        <v>16</v>
      </c>
      <c r="C20" s="26" t="str">
        <f>2стр2!I48</f>
        <v>Килюшева Мария</v>
      </c>
      <c r="D20" s="25"/>
      <c r="E20" s="25"/>
      <c r="F20" s="25"/>
      <c r="G20" s="25"/>
      <c r="H20" s="25"/>
      <c r="I20" s="25"/>
    </row>
    <row r="21" spans="1:9" ht="18">
      <c r="A21" s="27" t="s">
        <v>104</v>
      </c>
      <c r="B21" s="28">
        <v>17</v>
      </c>
      <c r="C21" s="26" t="str">
        <f>2стр2!E44</f>
        <v>Гизатуллин Тимур</v>
      </c>
      <c r="D21" s="25"/>
      <c r="E21" s="25"/>
      <c r="F21" s="25"/>
      <c r="G21" s="25"/>
      <c r="H21" s="25"/>
      <c r="I21" s="25"/>
    </row>
    <row r="22" spans="1:9" ht="18">
      <c r="A22" s="27" t="s">
        <v>105</v>
      </c>
      <c r="B22" s="28">
        <v>18</v>
      </c>
      <c r="C22" s="26" t="str">
        <f>2стр2!E50</f>
        <v>Тухватуллин Руслан</v>
      </c>
      <c r="D22" s="25"/>
      <c r="E22" s="25"/>
      <c r="F22" s="25"/>
      <c r="G22" s="25"/>
      <c r="H22" s="25"/>
      <c r="I22" s="25"/>
    </row>
    <row r="23" spans="1:9" ht="18">
      <c r="A23" s="27" t="s">
        <v>106</v>
      </c>
      <c r="B23" s="28">
        <v>19</v>
      </c>
      <c r="C23" s="26" t="str">
        <f>2стр2!E53</f>
        <v>Шайхутдинов Артур</v>
      </c>
      <c r="D23" s="25"/>
      <c r="E23" s="25"/>
      <c r="F23" s="25"/>
      <c r="G23" s="25"/>
      <c r="H23" s="25"/>
      <c r="I23" s="25"/>
    </row>
    <row r="24" spans="1:9" ht="18">
      <c r="A24" s="27" t="s">
        <v>107</v>
      </c>
      <c r="B24" s="28">
        <v>20</v>
      </c>
      <c r="C24" s="26" t="str">
        <f>2стр2!E55</f>
        <v>Якшимбетов Радмир</v>
      </c>
      <c r="D24" s="25"/>
      <c r="E24" s="25"/>
      <c r="F24" s="25"/>
      <c r="G24" s="25"/>
      <c r="H24" s="25"/>
      <c r="I24" s="25"/>
    </row>
    <row r="25" spans="1:9" ht="18">
      <c r="A25" s="27" t="s">
        <v>108</v>
      </c>
      <c r="B25" s="28">
        <v>21</v>
      </c>
      <c r="C25" s="26" t="str">
        <f>2стр2!I53</f>
        <v>Ларионов Дмитрий</v>
      </c>
      <c r="D25" s="25"/>
      <c r="E25" s="25"/>
      <c r="F25" s="25"/>
      <c r="G25" s="25"/>
      <c r="H25" s="25"/>
      <c r="I25" s="25"/>
    </row>
    <row r="26" spans="1:9" ht="18">
      <c r="A26" s="27" t="s">
        <v>109</v>
      </c>
      <c r="B26" s="28">
        <v>22</v>
      </c>
      <c r="C26" s="26" t="str">
        <f>2стр2!I57</f>
        <v>Шаяхметов Азамат</v>
      </c>
      <c r="D26" s="25"/>
      <c r="E26" s="25"/>
      <c r="F26" s="25"/>
      <c r="G26" s="25"/>
      <c r="H26" s="25"/>
      <c r="I26" s="25"/>
    </row>
    <row r="27" spans="1:9" ht="18">
      <c r="A27" s="27" t="s">
        <v>110</v>
      </c>
      <c r="B27" s="28">
        <v>23</v>
      </c>
      <c r="C27" s="26" t="str">
        <f>2стр2!I59</f>
        <v>Мисник Сергей</v>
      </c>
      <c r="D27" s="25"/>
      <c r="E27" s="25"/>
      <c r="F27" s="25"/>
      <c r="G27" s="25"/>
      <c r="H27" s="25"/>
      <c r="I27" s="25"/>
    </row>
    <row r="28" spans="1:9" ht="18">
      <c r="A28" s="27" t="s">
        <v>111</v>
      </c>
      <c r="B28" s="28">
        <v>24</v>
      </c>
      <c r="C28" s="26" t="str">
        <f>2стр2!I61</f>
        <v>Григорьев Андрей</v>
      </c>
      <c r="D28" s="25"/>
      <c r="E28" s="25"/>
      <c r="F28" s="25"/>
      <c r="G28" s="25"/>
      <c r="H28" s="25"/>
      <c r="I28" s="25"/>
    </row>
    <row r="29" spans="1:9" ht="18">
      <c r="A29" s="27" t="s">
        <v>112</v>
      </c>
      <c r="B29" s="28">
        <v>25</v>
      </c>
      <c r="C29" s="26" t="str">
        <f>2стр2!E63</f>
        <v>Маннанова Регина</v>
      </c>
      <c r="D29" s="25"/>
      <c r="E29" s="25"/>
      <c r="F29" s="25"/>
      <c r="G29" s="25"/>
      <c r="H29" s="25"/>
      <c r="I29" s="25"/>
    </row>
    <row r="30" spans="1:9" ht="18">
      <c r="A30" s="27" t="s">
        <v>113</v>
      </c>
      <c r="B30" s="28">
        <v>26</v>
      </c>
      <c r="C30" s="26" t="str">
        <f>2стр2!E69</f>
        <v>Сагитов Александр</v>
      </c>
      <c r="D30" s="25"/>
      <c r="E30" s="25"/>
      <c r="F30" s="25"/>
      <c r="G30" s="25"/>
      <c r="H30" s="25"/>
      <c r="I30" s="25"/>
    </row>
    <row r="31" spans="1:9" ht="18">
      <c r="A31" s="27" t="s">
        <v>114</v>
      </c>
      <c r="B31" s="28">
        <v>27</v>
      </c>
      <c r="C31" s="26" t="str">
        <f>2стр2!E72</f>
        <v>Латыпов Артур</v>
      </c>
      <c r="D31" s="25"/>
      <c r="E31" s="25"/>
      <c r="F31" s="25"/>
      <c r="G31" s="25"/>
      <c r="H31" s="25"/>
      <c r="I31" s="25"/>
    </row>
    <row r="32" spans="1:9" ht="18">
      <c r="A32" s="27" t="s">
        <v>115</v>
      </c>
      <c r="B32" s="28">
        <v>28</v>
      </c>
      <c r="C32" s="26" t="str">
        <f>2стр2!E74</f>
        <v>Семенов Константин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2стр2!I66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2стр2!I70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2стр2!I72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2стр2!I74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Сп2!A1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Сп2!A2</f>
        <v>1/8 финала Турнира "Всемирный день здоровья"</v>
      </c>
      <c r="B2" s="32"/>
      <c r="C2" s="32"/>
      <c r="D2" s="32"/>
      <c r="E2" s="32"/>
      <c r="F2" s="32"/>
      <c r="G2" s="32"/>
    </row>
    <row r="3" spans="1:7" ht="15.75">
      <c r="A3" s="32" t="str">
        <f>Сп2!A3</f>
        <v>14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Сп2!A5</f>
        <v>Бадретдинов Роман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Сп2!A36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Сп2!A21</f>
        <v>Шайхутдинов Артур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Сп2!A20</f>
        <v>Якшимбетов Радмир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Сп2!A13</f>
        <v>Саяхов Радик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Сп2!A28</f>
        <v>Ларионов Дмитрий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Сп2!A29</f>
        <v>Семенов Константин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Сп2!A12</f>
        <v>Нестеренко Георгий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100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Сп2!A9</f>
        <v>Краснова Светлана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94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Сп2!A32</f>
        <v>Маннанова Регина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Сп2!A25</f>
        <v>Матюшин Иван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Сп2!A16</f>
        <v>Килюшева Мария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Сп2!A17</f>
        <v>Аетов Айдар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Сп2!A24</f>
        <v>Мисник Сергей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Сп2!A33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93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Сп2!A8</f>
        <v>Ямалетдинов Азамат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Сп2!A7</f>
        <v>Файзуллин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Сп2!A34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Сп2!A23</f>
        <v>Шаяхметов Азамат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Сп2!A18</f>
        <v>Грошев Юрий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Сп2!A15</f>
        <v>Вафин Егор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Сп2!A26</f>
        <v>Тухватуллин Руслан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Сп2!A31</f>
        <v>Латыпов Артур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Сп2!A10</f>
        <v>Гизатуллин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Сп2!A11</f>
        <v>Латыпов Аллан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Сп2!A30</f>
        <v>Сагитов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89</v>
      </c>
      <c r="E56" s="11"/>
      <c r="F56" s="18">
        <v>-31</v>
      </c>
      <c r="G56" s="6" t="str">
        <f>IF(G36=F20,F52,IF(G36=F52,F20,0))</f>
        <v>Аетов Айдар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Сп2!A27</f>
        <v>Григорьев Андрей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Сп2!A14</f>
        <v>Хакимов Фларит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Сп2!A19</f>
        <v>Саитов Эмиль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105</v>
      </c>
      <c r="D62" s="11"/>
      <c r="E62" s="4">
        <v>-58</v>
      </c>
      <c r="F62" s="6" t="str">
        <f>IF(2стр2!H14=2стр2!G10,2стр2!G18,IF(2стр2!H14=2стр2!G18,2стр2!G10,0))</f>
        <v>Вафин Егор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Сп2!A22</f>
        <v>Набиева Алиса</v>
      </c>
      <c r="C63" s="11"/>
      <c r="D63" s="11"/>
      <c r="E63" s="5"/>
      <c r="F63" s="7">
        <v>61</v>
      </c>
      <c r="G63" s="8" t="s">
        <v>88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86</v>
      </c>
      <c r="E64" s="4">
        <v>-59</v>
      </c>
      <c r="F64" s="10" t="str">
        <f>IF(2стр2!H30=2стр2!G26,2стр2!G34,IF(2стр2!H30=2стр2!G34,2стр2!G26,0))</f>
        <v>Нестеренко Георгий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Сп2!A35</f>
        <v>нет</v>
      </c>
      <c r="C65" s="11"/>
      <c r="D65" s="5"/>
      <c r="E65" s="5"/>
      <c r="F65" s="4">
        <v>-61</v>
      </c>
      <c r="G65" s="6" t="str">
        <f>IF(G63=F62,F64,IF(G63=F64,F62,0))</f>
        <v>Вафин Егор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Сп2!A6</f>
        <v>Мухамадеев Артур</v>
      </c>
      <c r="C67" s="5"/>
      <c r="D67" s="5"/>
      <c r="E67" s="4">
        <v>-56</v>
      </c>
      <c r="F67" s="6" t="str">
        <f>IF(2стр2!G10=2стр2!F6,2стр2!F14,IF(2стр2!G10=2стр2!F14,2стр2!F6,0))</f>
        <v>Файзуллин Тимур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IF(2стр2!F6=2стр2!E4,2стр2!E8,IF(2стр2!F6=2стр2!E8,2стр2!E4,0))</f>
        <v>Хакимов Фларит</v>
      </c>
      <c r="C69" s="5"/>
      <c r="D69" s="5"/>
      <c r="E69" s="4">
        <v>-57</v>
      </c>
      <c r="F69" s="10" t="str">
        <f>IF(2стр2!G26=2стр2!F22,2стр2!F30,IF(2стр2!G26=2стр2!F30,2стр2!F22,0))</f>
        <v>Ямалетдинов Азамат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94</v>
      </c>
      <c r="D70" s="5"/>
      <c r="E70" s="5"/>
      <c r="F70" s="4">
        <v>-62</v>
      </c>
      <c r="G70" s="6" t="str">
        <f>IF(G68=F67,F69,IF(G68=F69,F67,0))</f>
        <v>Ямалетдинов Азамат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IF(2стр2!F14=2стр2!E12,2стр2!E16,IF(2стр2!F14=2стр2!E16,2стр2!E12,0))</f>
        <v>Краснова Светлана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102</v>
      </c>
      <c r="E72" s="4">
        <v>-63</v>
      </c>
      <c r="F72" s="6" t="str">
        <f>IF(C70=B69,B71,IF(C70=B71,B69,0))</f>
        <v>Хакимов Фларит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IF(2стр2!F22=2стр2!E20,2стр2!E24,IF(2стр2!F22=2стр2!E24,2стр2!E20,0))</f>
        <v>Грошев Юрий</v>
      </c>
      <c r="C73" s="11"/>
      <c r="D73" s="17" t="s">
        <v>6</v>
      </c>
      <c r="E73" s="5"/>
      <c r="F73" s="7">
        <v>66</v>
      </c>
      <c r="G73" s="8" t="s">
        <v>97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102</v>
      </c>
      <c r="D74" s="20"/>
      <c r="E74" s="4">
        <v>-64</v>
      </c>
      <c r="F74" s="10" t="str">
        <f>IF(C74=B73,B75,IF(C74=B75,B73,0))</f>
        <v>Грошев Юрий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IF(2стр2!F30=2стр2!E28,2стр2!E32,IF(2стр2!F30=2стр2!E32,2стр2!E28,0))</f>
        <v>Саитов Эмиль</v>
      </c>
      <c r="C75" s="4">
        <v>-65</v>
      </c>
      <c r="D75" s="6" t="str">
        <f>IF(D72=C70,C74,IF(D72=C74,C70,0))</f>
        <v>Краснова Светлана</v>
      </c>
      <c r="E75" s="5"/>
      <c r="F75" s="4">
        <v>-66</v>
      </c>
      <c r="G75" s="6" t="str">
        <f>IF(G73=F72,F74,IF(G73=F74,F72,0))</f>
        <v>Грошев Юрий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Сп2!A1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Сп2!A2</f>
        <v>1/8 финала Турнира "Всемирный день здоровья"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Сп2!A3</f>
        <v>14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IF(2стр1!C6=2стр1!B5,2стр1!B7,IF(2стр1!C6=2стр1!B7,2стр1!B5,0))</f>
        <v>нет</v>
      </c>
      <c r="C4" s="5"/>
      <c r="D4" s="4">
        <v>-25</v>
      </c>
      <c r="E4" s="6" t="str">
        <f>IF(2стр1!E12=2стр1!D8,2стр1!D16,IF(2стр1!E12=2стр1!D16,2стр1!D8,0))</f>
        <v>Бадретдинов Роман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IF(2стр1!C10=2стр1!B9,2стр1!B11,IF(2стр1!C10=2стр1!B11,2стр1!B9,0))</f>
        <v>Шайхутдинов Артур</v>
      </c>
      <c r="C6" s="7">
        <v>40</v>
      </c>
      <c r="D6" s="14" t="s">
        <v>105</v>
      </c>
      <c r="E6" s="7">
        <v>52</v>
      </c>
      <c r="F6" s="14" t="s">
        <v>92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IF(2стр1!D64=2стр1!C62,2стр1!C66,IF(2стр1!D64=2стр1!C66,2стр1!C62,0))</f>
        <v>Набиева Алиса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IF(2стр1!C14=2стр1!B13,2стр1!B15,IF(2стр1!C14=2стр1!B15,2стр1!B13,0))</f>
        <v>Ларионов Дмитрий</v>
      </c>
      <c r="C8" s="5"/>
      <c r="D8" s="7">
        <v>48</v>
      </c>
      <c r="E8" s="21" t="s">
        <v>97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IF(2стр1!C18=2стр1!B17,2стр1!B19,IF(2стр1!C18=2стр1!B19,2стр1!B17,0))</f>
        <v>Семенов Константин</v>
      </c>
      <c r="C10" s="7">
        <v>41</v>
      </c>
      <c r="D10" s="21" t="s">
        <v>97</v>
      </c>
      <c r="E10" s="15"/>
      <c r="F10" s="7">
        <v>56</v>
      </c>
      <c r="G10" s="14" t="s">
        <v>92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IF(2стр1!D56=2стр1!C54,2стр1!C58,IF(2стр1!D56=2стр1!C58,2стр1!C54,0))</f>
        <v>Хакимов Фларит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IF(2стр1!C22=2стр1!B21,2стр1!B23,IF(2стр1!C22=2стр1!B23,2стр1!B21,0))</f>
        <v>Маннанова Регина</v>
      </c>
      <c r="C12" s="5"/>
      <c r="D12" s="4">
        <v>-26</v>
      </c>
      <c r="E12" s="6" t="str">
        <f>IF(2стр1!E28=2стр1!D24,2стр1!D32,IF(2стр1!E28=2стр1!D32,2стр1!D24,0))</f>
        <v>Краснова Светлана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IF(2стр1!C26=2стр1!B25,2стр1!B27,IF(2стр1!C26=2стр1!B27,2стр1!B25,0))</f>
        <v>Килюшева Мария</v>
      </c>
      <c r="C14" s="7">
        <v>42</v>
      </c>
      <c r="D14" s="14" t="s">
        <v>99</v>
      </c>
      <c r="E14" s="7">
        <v>53</v>
      </c>
      <c r="F14" s="21" t="s">
        <v>87</v>
      </c>
      <c r="G14" s="7">
        <v>58</v>
      </c>
      <c r="H14" s="14" t="s">
        <v>92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IF(2стр1!D48=2стр1!C46,2стр1!C50,IF(2стр1!D48=2стр1!C50,2стр1!C46,0))</f>
        <v>Гизатуллин Тимур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IF(2стр1!C30=2стр1!B29,2стр1!B31,IF(2стр1!C30=2стр1!B31,2стр1!B29,0))</f>
        <v>Мисник Сергей</v>
      </c>
      <c r="C16" s="5"/>
      <c r="D16" s="7">
        <v>49</v>
      </c>
      <c r="E16" s="21" t="s">
        <v>87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IF(2стр1!C34=2стр1!B33,2стр1!B35,IF(2стр1!C34=2стр1!B35,2стр1!B33,0))</f>
        <v>нет</v>
      </c>
      <c r="C18" s="7">
        <v>43</v>
      </c>
      <c r="D18" s="21" t="s">
        <v>87</v>
      </c>
      <c r="E18" s="15"/>
      <c r="F18" s="4">
        <v>-30</v>
      </c>
      <c r="G18" s="10" t="str">
        <f>IF(2стр1!F52=2стр1!E44,2стр1!E60,IF(2стр1!F52=2стр1!E60,2стр1!E44,0))</f>
        <v>Вафин Егор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IF(2стр1!D40=2стр1!C38,2стр1!C42,IF(2стр1!D40=2стр1!C42,2стр1!C38,0))</f>
        <v>Файзуллин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IF(2стр1!C38=2стр1!B37,2стр1!B39,IF(2стр1!C38=2стр1!B39,2стр1!B37,0))</f>
        <v>нет</v>
      </c>
      <c r="C20" s="5"/>
      <c r="D20" s="4">
        <v>-27</v>
      </c>
      <c r="E20" s="6" t="str">
        <f>IF(2стр1!E44=2стр1!D40,2стр1!D48,IF(2стр1!E44=2стр1!D48,2стр1!D40,0))</f>
        <v>Грошев Юрий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IF(2стр1!C42=2стр1!B41,2стр1!B43,IF(2стр1!C42=2стр1!B43,2стр1!B41,0))</f>
        <v>Шаяхметов Азамат</v>
      </c>
      <c r="C22" s="7">
        <v>44</v>
      </c>
      <c r="D22" s="14" t="s">
        <v>93</v>
      </c>
      <c r="E22" s="7">
        <v>54</v>
      </c>
      <c r="F22" s="14" t="s">
        <v>93</v>
      </c>
      <c r="G22" s="15"/>
      <c r="H22" s="7">
        <v>60</v>
      </c>
      <c r="I22" s="24" t="s">
        <v>92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IF(2стр1!D32=2стр1!C30,2стр1!C34,IF(2стр1!D32=2стр1!C34,2стр1!C30,0))</f>
        <v>Ямалетдинов Азамат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IF(2стр1!C46=2стр1!B45,2стр1!B47,IF(2стр1!C46=2стр1!B47,2стр1!B45,0))</f>
        <v>Тухватуллин Руслан</v>
      </c>
      <c r="C24" s="5"/>
      <c r="D24" s="7">
        <v>50</v>
      </c>
      <c r="E24" s="21" t="s">
        <v>93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109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IF(2стр1!C50=2стр1!B49,2стр1!B51,IF(2стр1!C50=2стр1!B51,2стр1!B49,0))</f>
        <v>Латыпов Артур</v>
      </c>
      <c r="C26" s="7">
        <v>45</v>
      </c>
      <c r="D26" s="21" t="s">
        <v>108</v>
      </c>
      <c r="E26" s="15"/>
      <c r="F26" s="7">
        <v>57</v>
      </c>
      <c r="G26" s="14" t="s">
        <v>86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IF(2стр1!D24=2стр1!C22,2стр1!C26,IF(2стр1!D24=2стр1!C26,2стр1!C22,0))</f>
        <v>Матюшин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IF(2стр1!C54=2стр1!B53,2стр1!B55,IF(2стр1!C54=2стр1!B55,2стр1!B53,0))</f>
        <v>Сагитов Александр</v>
      </c>
      <c r="C28" s="5"/>
      <c r="D28" s="4">
        <v>-28</v>
      </c>
      <c r="E28" s="6" t="str">
        <f>IF(2стр1!E60=2стр1!D56,2стр1!D64,IF(2стр1!E60=2стр1!D64,2стр1!D56,0))</f>
        <v>Мухамадеев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IF(2стр1!C58=2стр1!B57,2стр1!B59,IF(2стр1!C58=2стр1!B59,2стр1!B57,0))</f>
        <v>Григорьев Андрей</v>
      </c>
      <c r="C30" s="7">
        <v>46</v>
      </c>
      <c r="D30" s="14" t="s">
        <v>96</v>
      </c>
      <c r="E30" s="7">
        <v>55</v>
      </c>
      <c r="F30" s="21" t="s">
        <v>86</v>
      </c>
      <c r="G30" s="7">
        <v>59</v>
      </c>
      <c r="H30" s="21" t="s">
        <v>86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IF(2стр1!D16=2стр1!C14,2стр1!C18,IF(2стр1!D16=2стр1!C18,2стр1!C14,0))</f>
        <v>Саяхов Радик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IF(2стр1!C62=2стр1!B61,2стр1!B63,IF(2стр1!C62=2стр1!B63,2стр1!B61,0))</f>
        <v>Саитов Эмиль</v>
      </c>
      <c r="C32" s="5"/>
      <c r="D32" s="7">
        <v>51</v>
      </c>
      <c r="E32" s="21" t="s">
        <v>102</v>
      </c>
      <c r="F32" s="5"/>
      <c r="G32" s="11"/>
      <c r="H32" s="4">
        <v>-60</v>
      </c>
      <c r="I32" s="6" t="str">
        <f>IF(I22=H14,H30,IF(I22=H30,H14,0))</f>
        <v>Мухамадеев Артур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102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IF(2стр1!C66=2стр1!B65,2стр1!B67,IF(2стр1!C66=2стр1!B67,2стр1!B65,0))</f>
        <v>нет</v>
      </c>
      <c r="C34" s="7">
        <v>47</v>
      </c>
      <c r="D34" s="21" t="s">
        <v>102</v>
      </c>
      <c r="E34" s="15"/>
      <c r="F34" s="4">
        <v>-29</v>
      </c>
      <c r="G34" s="10" t="str">
        <f>IF(2стр1!F20=2стр1!E12,2стр1!E28,IF(2стр1!F20=2стр1!E28,2стр1!E12,0))</f>
        <v>Нестеренко Георгий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IF(2стр1!D8=2стр1!C6,2стр1!C10,IF(2стр1!D8=2стр1!C10,2стр1!C6,0))</f>
        <v>Якшимбетов Радмир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Шайхутдинов Артур</v>
      </c>
      <c r="C37" s="5"/>
      <c r="D37" s="5"/>
      <c r="E37" s="5"/>
      <c r="F37" s="4">
        <v>-48</v>
      </c>
      <c r="G37" s="6" t="str">
        <f>IF(E8=D6,D10,IF(E8=D10,D6,0))</f>
        <v>Набиева Алиса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104</v>
      </c>
      <c r="D38" s="5"/>
      <c r="E38" s="5"/>
      <c r="F38" s="5"/>
      <c r="G38" s="7">
        <v>67</v>
      </c>
      <c r="H38" s="14" t="s">
        <v>105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Ларионов Дмитрий</v>
      </c>
      <c r="C39" s="11"/>
      <c r="D39" s="5"/>
      <c r="E39" s="5"/>
      <c r="F39" s="4">
        <v>-49</v>
      </c>
      <c r="G39" s="10" t="str">
        <f>IF(E16=D14,D18,IF(E16=D18,D14,0))</f>
        <v>Килюшева Мария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95</v>
      </c>
      <c r="E40" s="5"/>
      <c r="F40" s="5"/>
      <c r="G40" s="5"/>
      <c r="H40" s="7">
        <v>69</v>
      </c>
      <c r="I40" s="23" t="s">
        <v>105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Гизатуллин Тимур</v>
      </c>
      <c r="C41" s="11"/>
      <c r="D41" s="11"/>
      <c r="E41" s="5"/>
      <c r="F41" s="4">
        <v>-50</v>
      </c>
      <c r="G41" s="6" t="str">
        <f>IF(E24=D22,D26,IF(E24=D26,D22,0))</f>
        <v>Матюшин Иван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95</v>
      </c>
      <c r="D42" s="11"/>
      <c r="E42" s="5"/>
      <c r="F42" s="5"/>
      <c r="G42" s="7">
        <v>68</v>
      </c>
      <c r="H42" s="21" t="s">
        <v>108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Мисник Сергей</v>
      </c>
      <c r="C43" s="5"/>
      <c r="D43" s="11"/>
      <c r="E43" s="5"/>
      <c r="F43" s="4">
        <v>-51</v>
      </c>
      <c r="G43" s="10" t="str">
        <f>IF(E32=D30,D34,IF(E32=D34,D30,0))</f>
        <v>Саяхов Радик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95</v>
      </c>
      <c r="F44" s="5"/>
      <c r="G44" s="5"/>
      <c r="H44" s="4">
        <v>-69</v>
      </c>
      <c r="I44" s="6" t="str">
        <f>IF(I40=H38,H42,IF(I40=H42,H38,0))</f>
        <v>Матюшин Иван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Шаяхметов Азамат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Килюшева Мария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109</v>
      </c>
      <c r="D46" s="11"/>
      <c r="E46" s="5"/>
      <c r="F46" s="5"/>
      <c r="G46" s="5"/>
      <c r="H46" s="7">
        <v>70</v>
      </c>
      <c r="I46" s="24" t="s">
        <v>96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Тухватуллин Руслан</v>
      </c>
      <c r="C47" s="11"/>
      <c r="D47" s="11"/>
      <c r="E47" s="5"/>
      <c r="F47" s="5"/>
      <c r="G47" s="4">
        <v>-68</v>
      </c>
      <c r="H47" s="10" t="str">
        <f>IF(H42=G41,G43,IF(H42=G43,G41,0))</f>
        <v>Саяхов Радик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109</v>
      </c>
      <c r="E48" s="5"/>
      <c r="F48" s="5"/>
      <c r="G48" s="5"/>
      <c r="H48" s="4">
        <v>-70</v>
      </c>
      <c r="I48" s="6" t="str">
        <f>IF(I46=H45,H47,IF(I46=H47,H45,0))</f>
        <v>Килюшева Мария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Григорьев Андрей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103</v>
      </c>
      <c r="D50" s="4">
        <v>-77</v>
      </c>
      <c r="E50" s="6" t="str">
        <f>IF(E44=D40,D48,IF(E44=D48,D40,0))</f>
        <v>Тухватуллин Руслан</v>
      </c>
      <c r="F50" s="4">
        <v>-71</v>
      </c>
      <c r="G50" s="6" t="str">
        <f>IF(C38=B37,B39,IF(C38=B39,B37,0))</f>
        <v>Ларионов Дмитрий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Якшимбетов Радмир</v>
      </c>
      <c r="C51" s="5"/>
      <c r="D51" s="5"/>
      <c r="E51" s="16" t="s">
        <v>17</v>
      </c>
      <c r="F51" s="5"/>
      <c r="G51" s="7">
        <v>79</v>
      </c>
      <c r="H51" s="14" t="s">
        <v>111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Шайхутдинов Артур</v>
      </c>
      <c r="E52" s="20"/>
      <c r="F52" s="4">
        <v>-72</v>
      </c>
      <c r="G52" s="10" t="str">
        <f>IF(C42=B41,B43,IF(C42=B43,B41,0))</f>
        <v>Мисник Сергей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104</v>
      </c>
      <c r="F53" s="5"/>
      <c r="G53" s="5"/>
      <c r="H53" s="7">
        <v>81</v>
      </c>
      <c r="I53" s="23" t="s">
        <v>111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Якшимбетов Радмир</v>
      </c>
      <c r="E54" s="16" t="s">
        <v>31</v>
      </c>
      <c r="F54" s="4">
        <v>-73</v>
      </c>
      <c r="G54" s="6" t="str">
        <f>IF(C46=B45,B47,IF(C46=B47,B45,0))</f>
        <v>Шаяхметов Азамат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Якшимбетов Радмир</v>
      </c>
      <c r="F55" s="5"/>
      <c r="G55" s="7">
        <v>80</v>
      </c>
      <c r="H55" s="21" t="s">
        <v>106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Григорьев Андрей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112</v>
      </c>
      <c r="D57" s="5"/>
      <c r="E57" s="5"/>
      <c r="F57" s="5"/>
      <c r="G57" s="5"/>
      <c r="H57" s="4">
        <v>-81</v>
      </c>
      <c r="I57" s="6" t="str">
        <f>IF(I53=H51,H55,IF(I53=H55,H51,0))</f>
        <v>Шаяхметов Азамат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Константин</v>
      </c>
      <c r="C58" s="11"/>
      <c r="D58" s="5"/>
      <c r="E58" s="5"/>
      <c r="F58" s="5"/>
      <c r="G58" s="4">
        <v>-79</v>
      </c>
      <c r="H58" s="6" t="str">
        <f>IF(H51=G50,G52,IF(H51=G52,G50,0))</f>
        <v>Мисник Сергей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115</v>
      </c>
      <c r="E59" s="5"/>
      <c r="F59" s="5"/>
      <c r="G59" s="5"/>
      <c r="H59" s="7">
        <v>82</v>
      </c>
      <c r="I59" s="24" t="s">
        <v>107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Маннанова Регина</v>
      </c>
      <c r="C60" s="11"/>
      <c r="D60" s="11"/>
      <c r="E60" s="5"/>
      <c r="F60" s="5"/>
      <c r="G60" s="4">
        <v>-80</v>
      </c>
      <c r="H60" s="10" t="str">
        <f>IF(H55=G54,G56,IF(H55=G56,G54,0))</f>
        <v>Григорьев Андрей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115</v>
      </c>
      <c r="D61" s="11"/>
      <c r="E61" s="5"/>
      <c r="F61" s="5"/>
      <c r="G61" s="5"/>
      <c r="H61" s="4">
        <v>-82</v>
      </c>
      <c r="I61" s="6" t="str">
        <f>IF(I59=H58,H60,IF(I59=H60,H58,0))</f>
        <v>Григорьев Андрей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115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114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Латыпов Артур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113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Сагитов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113</v>
      </c>
      <c r="D69" s="4">
        <v>-89</v>
      </c>
      <c r="E69" s="6" t="str">
        <f>IF(E63=D59,D67,IF(E63=D67,D59,0))</f>
        <v>Сагитов Александр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Семенов Константин</v>
      </c>
      <c r="E71" s="20"/>
      <c r="F71" s="5"/>
      <c r="G71" s="4">
        <v>-91</v>
      </c>
      <c r="H71" s="6">
        <f>IF(H64=G63,G65,IF(H64=G65,G63,0))</f>
        <v>0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114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Латыпов Артур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Семенов Константин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77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78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68</v>
      </c>
      <c r="B5" s="28">
        <v>1</v>
      </c>
      <c r="C5" s="26" t="str">
        <f>1!F20</f>
        <v>Иванов Дмитрий</v>
      </c>
      <c r="D5" s="25"/>
      <c r="E5" s="25"/>
      <c r="F5" s="25"/>
      <c r="G5" s="25"/>
      <c r="H5" s="25"/>
      <c r="I5" s="25"/>
    </row>
    <row r="6" spans="1:9" ht="18">
      <c r="A6" s="27" t="s">
        <v>79</v>
      </c>
      <c r="B6" s="28">
        <v>2</v>
      </c>
      <c r="C6" s="26" t="str">
        <f>1!F31</f>
        <v>Барышев Сергей</v>
      </c>
      <c r="D6" s="25"/>
      <c r="E6" s="25"/>
      <c r="F6" s="25"/>
      <c r="G6" s="25"/>
      <c r="H6" s="25"/>
      <c r="I6" s="25"/>
    </row>
    <row r="7" spans="1:9" ht="18">
      <c r="A7" s="27" t="s">
        <v>80</v>
      </c>
      <c r="B7" s="28">
        <v>3</v>
      </c>
      <c r="C7" s="26" t="str">
        <f>1!G43</f>
        <v>Прокофьев Михаил</v>
      </c>
      <c r="D7" s="25"/>
      <c r="E7" s="25"/>
      <c r="F7" s="25"/>
      <c r="G7" s="25"/>
      <c r="H7" s="25"/>
      <c r="I7" s="25"/>
    </row>
    <row r="8" spans="1:9" ht="18">
      <c r="A8" s="27" t="s">
        <v>71</v>
      </c>
      <c r="B8" s="28">
        <v>4</v>
      </c>
      <c r="C8" s="26" t="str">
        <f>1!G51</f>
        <v>Коробко Павел</v>
      </c>
      <c r="D8" s="25"/>
      <c r="E8" s="25"/>
      <c r="F8" s="25"/>
      <c r="G8" s="25"/>
      <c r="H8" s="25"/>
      <c r="I8" s="25"/>
    </row>
    <row r="9" spans="1:9" ht="18">
      <c r="A9" s="27" t="s">
        <v>81</v>
      </c>
      <c r="B9" s="28">
        <v>5</v>
      </c>
      <c r="C9" s="26" t="str">
        <f>1!C55</f>
        <v>Давлетов Тимур</v>
      </c>
      <c r="D9" s="25"/>
      <c r="E9" s="25"/>
      <c r="F9" s="25"/>
      <c r="G9" s="25"/>
      <c r="H9" s="25"/>
      <c r="I9" s="25"/>
    </row>
    <row r="10" spans="1:9" ht="18">
      <c r="A10" s="27" t="s">
        <v>82</v>
      </c>
      <c r="B10" s="28">
        <v>6</v>
      </c>
      <c r="C10" s="26" t="str">
        <f>1!C57</f>
        <v>Макаров Валерий</v>
      </c>
      <c r="D10" s="25"/>
      <c r="E10" s="25"/>
      <c r="F10" s="25"/>
      <c r="G10" s="25"/>
      <c r="H10" s="25"/>
      <c r="I10" s="25"/>
    </row>
    <row r="11" spans="1:9" ht="18">
      <c r="A11" s="27" t="s">
        <v>59</v>
      </c>
      <c r="B11" s="28">
        <v>7</v>
      </c>
      <c r="C11" s="26" t="str">
        <f>1!C60</f>
        <v>Ахметзянов Фауль</v>
      </c>
      <c r="D11" s="25"/>
      <c r="E11" s="25"/>
      <c r="F11" s="25"/>
      <c r="G11" s="25"/>
      <c r="H11" s="25"/>
      <c r="I11" s="25"/>
    </row>
    <row r="12" spans="1:9" ht="18">
      <c r="A12" s="27" t="s">
        <v>83</v>
      </c>
      <c r="B12" s="28">
        <v>8</v>
      </c>
      <c r="C12" s="26" t="str">
        <f>1!C62</f>
        <v>Файзуллин Тимур</v>
      </c>
      <c r="D12" s="25"/>
      <c r="E12" s="25"/>
      <c r="F12" s="25"/>
      <c r="G12" s="25"/>
      <c r="H12" s="25"/>
      <c r="I12" s="25"/>
    </row>
    <row r="13" spans="1:9" ht="18">
      <c r="A13" s="27" t="s">
        <v>84</v>
      </c>
      <c r="B13" s="28">
        <v>9</v>
      </c>
      <c r="C13" s="26" t="str">
        <f>1!G57</f>
        <v>Молодцов Вадим</v>
      </c>
      <c r="D13" s="25"/>
      <c r="E13" s="25"/>
      <c r="F13" s="25"/>
      <c r="G13" s="25"/>
      <c r="H13" s="25"/>
      <c r="I13" s="25"/>
    </row>
    <row r="14" spans="1:9" ht="18">
      <c r="A14" s="27" t="s">
        <v>85</v>
      </c>
      <c r="B14" s="28">
        <v>10</v>
      </c>
      <c r="C14" s="26" t="str">
        <f>1!G60</f>
        <v>Пермяков Никита</v>
      </c>
      <c r="D14" s="25"/>
      <c r="E14" s="25"/>
      <c r="F14" s="25"/>
      <c r="G14" s="25"/>
      <c r="H14" s="25"/>
      <c r="I14" s="25"/>
    </row>
    <row r="15" spans="1:9" ht="18">
      <c r="A15" s="27" t="s">
        <v>86</v>
      </c>
      <c r="B15" s="28">
        <v>11</v>
      </c>
      <c r="C15" s="26" t="str">
        <f>1!G64</f>
        <v>Латыпов Аллан</v>
      </c>
      <c r="D15" s="25"/>
      <c r="E15" s="25"/>
      <c r="F15" s="25"/>
      <c r="G15" s="25"/>
      <c r="H15" s="25"/>
      <c r="I15" s="25"/>
    </row>
    <row r="16" spans="1:9" ht="18">
      <c r="A16" s="27" t="s">
        <v>87</v>
      </c>
      <c r="B16" s="28">
        <v>12</v>
      </c>
      <c r="C16" s="26" t="str">
        <f>1!G66</f>
        <v>Лось Андрей</v>
      </c>
      <c r="D16" s="25"/>
      <c r="E16" s="25"/>
      <c r="F16" s="25"/>
      <c r="G16" s="25"/>
      <c r="H16" s="25"/>
      <c r="I16" s="25"/>
    </row>
    <row r="17" spans="1:9" ht="18">
      <c r="A17" s="27" t="s">
        <v>88</v>
      </c>
      <c r="B17" s="28">
        <v>13</v>
      </c>
      <c r="C17" s="26" t="str">
        <f>1!D67</f>
        <v>Нестеренко Георгий</v>
      </c>
      <c r="D17" s="25"/>
      <c r="E17" s="25"/>
      <c r="F17" s="25"/>
      <c r="G17" s="25"/>
      <c r="H17" s="25"/>
      <c r="I17" s="25"/>
    </row>
    <row r="18" spans="1:9" ht="18">
      <c r="A18" s="27" t="s">
        <v>89</v>
      </c>
      <c r="B18" s="28">
        <v>14</v>
      </c>
      <c r="C18" s="26" t="str">
        <f>1!D70</f>
        <v>Мухамадеев Артур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1!G69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1!G71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Сп1!A1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Сп1!A2</f>
        <v>1/4 финала Турнира "Всемирный день здоровья"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Сп1!A3</f>
        <v>21 марта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Иванов Дмитрий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Пермяков Никита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Молодцов Вадим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68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Макаров Валерий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Файзуллин Тимур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71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Нестеренко Георгий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71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Коробко Павел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68</v>
      </c>
      <c r="G20" s="8"/>
      <c r="H20" s="8"/>
      <c r="I20" s="8"/>
    </row>
    <row r="21" spans="1:9" ht="12.75">
      <c r="A21" s="4">
        <v>3</v>
      </c>
      <c r="B21" s="6" t="str">
        <f>Сп1!A7</f>
        <v>Барышев Сергей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80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Латыпов Аллан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Мухамадеев Артур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Лось Андрей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80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Давлетов Тимур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59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Ахметзянов Фауль</v>
      </c>
      <c r="C31" s="11"/>
      <c r="D31" s="11"/>
      <c r="E31" s="4">
        <v>-15</v>
      </c>
      <c r="F31" s="6" t="str">
        <f>IF(F20=E12,E28,IF(F20=E28,E12,0))</f>
        <v>Барышев Сергей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79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Сп1!A19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Прокофьев Михаил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Коробко Павел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83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Молодцов Вадим</v>
      </c>
      <c r="C39" s="7">
        <v>20</v>
      </c>
      <c r="D39" s="37" t="s">
        <v>59</v>
      </c>
      <c r="E39" s="7">
        <v>26</v>
      </c>
      <c r="F39" s="37" t="s">
        <v>71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Давлетов Тимур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Файзуллин Тимур</v>
      </c>
      <c r="C41" s="5"/>
      <c r="D41" s="7">
        <v>24</v>
      </c>
      <c r="E41" s="38" t="s">
        <v>59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87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Нестеренко Георгий</v>
      </c>
      <c r="C43" s="7">
        <v>21</v>
      </c>
      <c r="D43" s="38" t="s">
        <v>87</v>
      </c>
      <c r="E43" s="15"/>
      <c r="F43" s="7">
        <v>28</v>
      </c>
      <c r="G43" s="37" t="s">
        <v>79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Лось Андрей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Латыпов Аллан</v>
      </c>
      <c r="C45" s="5"/>
      <c r="D45" s="4">
        <v>-14</v>
      </c>
      <c r="E45" s="6" t="str">
        <f>IF(E28=D24,D32,IF(E28=D32,D24,0))</f>
        <v>Прокофьев Михаил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89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Мухамадеев Артур</v>
      </c>
      <c r="C47" s="7">
        <v>22</v>
      </c>
      <c r="D47" s="37" t="s">
        <v>81</v>
      </c>
      <c r="E47" s="7">
        <v>27</v>
      </c>
      <c r="F47" s="38" t="s">
        <v>79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Макаров Валерий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Ахметзянов Фауль</v>
      </c>
      <c r="C49" s="5"/>
      <c r="D49" s="7">
        <v>25</v>
      </c>
      <c r="E49" s="38" t="s">
        <v>81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85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8" t="s">
        <v>85</v>
      </c>
      <c r="E51" s="15"/>
      <c r="F51" s="4">
        <v>-28</v>
      </c>
      <c r="G51" s="6" t="str">
        <f>IF(G43=F39,F47,IF(G43=F47,F39,0))</f>
        <v>Коробко Павел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Пермяков Никита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Давлетов Тимур</v>
      </c>
      <c r="C54" s="5"/>
      <c r="D54" s="4">
        <v>-20</v>
      </c>
      <c r="E54" s="6" t="str">
        <f>IF(D39=C38,C40,IF(D39=C40,C38,0))</f>
        <v>Молодцов Вадим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59</v>
      </c>
      <c r="D55" s="5"/>
      <c r="E55" s="7">
        <v>31</v>
      </c>
      <c r="F55" s="8" t="s">
        <v>83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Макаров Валерий</v>
      </c>
      <c r="C56" s="16" t="s">
        <v>4</v>
      </c>
      <c r="D56" s="4">
        <v>-21</v>
      </c>
      <c r="E56" s="10" t="str">
        <f>IF(D43=C42,C44,IF(D43=C44,C42,0))</f>
        <v>Лось Андрей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Макаров Валерий</v>
      </c>
      <c r="D57" s="5"/>
      <c r="E57" s="5"/>
      <c r="F57" s="7">
        <v>33</v>
      </c>
      <c r="G57" s="8" t="s">
        <v>83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Латыпов Аллан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Файзуллин Тимур</v>
      </c>
      <c r="C59" s="5"/>
      <c r="D59" s="5"/>
      <c r="E59" s="7">
        <v>32</v>
      </c>
      <c r="F59" s="12" t="s">
        <v>84</v>
      </c>
      <c r="G59" s="20"/>
      <c r="H59" s="5"/>
      <c r="I59" s="5"/>
    </row>
    <row r="60" spans="1:9" ht="12.75">
      <c r="A60" s="5"/>
      <c r="B60" s="7">
        <v>30</v>
      </c>
      <c r="C60" s="8" t="s">
        <v>85</v>
      </c>
      <c r="D60" s="4">
        <v>-23</v>
      </c>
      <c r="E60" s="10" t="str">
        <f>IF(D51=C50,C52,IF(D51=C52,C50,0))</f>
        <v>Пермяков Никита</v>
      </c>
      <c r="F60" s="4">
        <v>-33</v>
      </c>
      <c r="G60" s="6" t="str">
        <f>IF(G57=F55,F59,IF(G57=F59,F55,0))</f>
        <v>Пермяков Никита</v>
      </c>
      <c r="H60" s="14"/>
      <c r="I60" s="14"/>
    </row>
    <row r="61" spans="1:9" ht="12.75">
      <c r="A61" s="4">
        <v>-25</v>
      </c>
      <c r="B61" s="10" t="str">
        <f>IF(E49=D47,D51,IF(E49=D51,D47,0))</f>
        <v>Ахметзянов Фауль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Файзуллин Тимур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Лось Андрей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89</v>
      </c>
      <c r="H64" s="14"/>
      <c r="I64" s="14"/>
    </row>
    <row r="65" spans="1:9" ht="12.75">
      <c r="A65" s="5"/>
      <c r="B65" s="7">
        <v>35</v>
      </c>
      <c r="C65" s="8" t="s">
        <v>88</v>
      </c>
      <c r="D65" s="5"/>
      <c r="E65" s="4">
        <v>-32</v>
      </c>
      <c r="F65" s="10" t="str">
        <f>IF(F59=E58,E60,IF(F59=E60,E58,0))</f>
        <v>Латыпов Аллан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Нестеренко Георгий</v>
      </c>
      <c r="C66" s="11"/>
      <c r="D66" s="15"/>
      <c r="E66" s="5"/>
      <c r="F66" s="4">
        <v>-34</v>
      </c>
      <c r="G66" s="6" t="str">
        <f>IF(G64=F63,F65,IF(G64=F65,F63,0))</f>
        <v>Лось Андрей</v>
      </c>
      <c r="H66" s="14"/>
      <c r="I66" s="14"/>
    </row>
    <row r="67" spans="1:9" ht="12.75">
      <c r="A67" s="5"/>
      <c r="B67" s="5"/>
      <c r="C67" s="7">
        <v>37</v>
      </c>
      <c r="D67" s="8" t="s">
        <v>88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Мухамадеев Артур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86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Мухамадеев Артур</v>
      </c>
      <c r="E70" s="4">
        <v>-36</v>
      </c>
      <c r="F70" s="10" t="str">
        <f>IF(C69=B68,B70,IF(C69=B70,B68,0))</f>
        <v>нет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61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62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44</v>
      </c>
      <c r="B5" s="28">
        <v>1</v>
      </c>
      <c r="C5" s="26" t="str">
        <f>Кстр1!G36</f>
        <v>Топорков Артем</v>
      </c>
      <c r="D5" s="25"/>
      <c r="E5" s="25"/>
      <c r="F5" s="25"/>
      <c r="G5" s="25"/>
      <c r="H5" s="25"/>
      <c r="I5" s="25"/>
    </row>
    <row r="6" spans="1:9" ht="18">
      <c r="A6" s="27" t="s">
        <v>47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3</v>
      </c>
      <c r="C7" s="26" t="str">
        <f>Кстр2!I22</f>
        <v>Ратникова Наталья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4</v>
      </c>
      <c r="C8" s="26" t="str">
        <f>Кстр2!I32</f>
        <v>Мазурин Александр</v>
      </c>
      <c r="D8" s="25"/>
      <c r="E8" s="25"/>
      <c r="F8" s="25"/>
      <c r="G8" s="25"/>
      <c r="H8" s="25"/>
      <c r="I8" s="25"/>
    </row>
    <row r="9" spans="1:9" ht="18">
      <c r="A9" s="27" t="s">
        <v>65</v>
      </c>
      <c r="B9" s="28">
        <v>5</v>
      </c>
      <c r="C9" s="26" t="str">
        <f>Кстр1!G63</f>
        <v>Коротеев Георгий</v>
      </c>
      <c r="D9" s="25"/>
      <c r="E9" s="25"/>
      <c r="F9" s="25"/>
      <c r="G9" s="25"/>
      <c r="H9" s="25"/>
      <c r="I9" s="25"/>
    </row>
    <row r="10" spans="1:9" ht="18">
      <c r="A10" s="27" t="s">
        <v>50</v>
      </c>
      <c r="B10" s="28">
        <v>6</v>
      </c>
      <c r="C10" s="26" t="str">
        <f>Кстр1!G65</f>
        <v>Иванов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7</v>
      </c>
      <c r="C11" s="26" t="str">
        <f>Кстр1!G68</f>
        <v>Шакиров Ильяс</v>
      </c>
      <c r="D11" s="25"/>
      <c r="E11" s="25"/>
      <c r="F11" s="25"/>
      <c r="G11" s="25"/>
      <c r="H11" s="25"/>
      <c r="I11" s="25"/>
    </row>
    <row r="12" spans="1:9" ht="18">
      <c r="A12" s="27" t="s">
        <v>52</v>
      </c>
      <c r="B12" s="28">
        <v>8</v>
      </c>
      <c r="C12" s="26" t="str">
        <f>Кстр1!G70</f>
        <v>Салманов Сергей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9</v>
      </c>
      <c r="C13" s="26" t="str">
        <f>Кстр1!D72</f>
        <v>Уткулов Ринат</v>
      </c>
      <c r="D13" s="25"/>
      <c r="E13" s="25"/>
      <c r="F13" s="25"/>
      <c r="G13" s="25"/>
      <c r="H13" s="25"/>
      <c r="I13" s="25"/>
    </row>
    <row r="14" spans="1:9" ht="18">
      <c r="A14" s="27" t="s">
        <v>68</v>
      </c>
      <c r="B14" s="28">
        <v>10</v>
      </c>
      <c r="C14" s="26" t="str">
        <f>Кстр1!D75</f>
        <v>Топорков Юрий</v>
      </c>
      <c r="D14" s="25"/>
      <c r="E14" s="25"/>
      <c r="F14" s="25"/>
      <c r="G14" s="25"/>
      <c r="H14" s="25"/>
      <c r="I14" s="25"/>
    </row>
    <row r="15" spans="1:9" ht="18">
      <c r="A15" s="27" t="s">
        <v>54</v>
      </c>
      <c r="B15" s="28">
        <v>11</v>
      </c>
      <c r="C15" s="26" t="str">
        <f>Кстр1!G73</f>
        <v>Курбаншоева Лесана</v>
      </c>
      <c r="D15" s="25"/>
      <c r="E15" s="25"/>
      <c r="F15" s="25"/>
      <c r="G15" s="25"/>
      <c r="H15" s="25"/>
      <c r="I15" s="25"/>
    </row>
    <row r="16" spans="1:9" ht="18">
      <c r="A16" s="27" t="s">
        <v>69</v>
      </c>
      <c r="B16" s="28">
        <v>12</v>
      </c>
      <c r="C16" s="26" t="str">
        <f>Кстр1!G75</f>
        <v>Мурсалимова Инна</v>
      </c>
      <c r="D16" s="25"/>
      <c r="E16" s="25"/>
      <c r="F16" s="25"/>
      <c r="G16" s="25"/>
      <c r="H16" s="25"/>
      <c r="I16" s="25"/>
    </row>
    <row r="17" spans="1:9" ht="18">
      <c r="A17" s="27" t="s">
        <v>70</v>
      </c>
      <c r="B17" s="28">
        <v>13</v>
      </c>
      <c r="C17" s="26" t="str">
        <f>Кстр2!I40</f>
        <v>Хайруллин Ренат</v>
      </c>
      <c r="D17" s="25"/>
      <c r="E17" s="25"/>
      <c r="F17" s="25"/>
      <c r="G17" s="25"/>
      <c r="H17" s="25"/>
      <c r="I17" s="25"/>
    </row>
    <row r="18" spans="1:9" ht="18">
      <c r="A18" s="27" t="s">
        <v>71</v>
      </c>
      <c r="B18" s="28">
        <v>14</v>
      </c>
      <c r="C18" s="26" t="str">
        <f>Кстр2!I44</f>
        <v>Коробко Павел</v>
      </c>
      <c r="D18" s="25"/>
      <c r="E18" s="25"/>
      <c r="F18" s="25"/>
      <c r="G18" s="25"/>
      <c r="H18" s="25"/>
      <c r="I18" s="25"/>
    </row>
    <row r="19" spans="1:9" ht="18">
      <c r="A19" s="27" t="s">
        <v>72</v>
      </c>
      <c r="B19" s="28">
        <v>15</v>
      </c>
      <c r="C19" s="26" t="str">
        <f>Кстр2!I46</f>
        <v>Семенов Юрий</v>
      </c>
      <c r="D19" s="25"/>
      <c r="E19" s="25"/>
      <c r="F19" s="25"/>
      <c r="G19" s="25"/>
      <c r="H19" s="25"/>
      <c r="I19" s="25"/>
    </row>
    <row r="20" spans="1:9" ht="18">
      <c r="A20" s="27" t="s">
        <v>73</v>
      </c>
      <c r="B20" s="28">
        <v>16</v>
      </c>
      <c r="C20" s="26" t="str">
        <f>Кстр2!I48</f>
        <v>Яковлев Роман</v>
      </c>
      <c r="D20" s="25"/>
      <c r="E20" s="25"/>
      <c r="F20" s="25"/>
      <c r="G20" s="25"/>
      <c r="H20" s="25"/>
      <c r="I20" s="25"/>
    </row>
    <row r="21" spans="1:9" ht="18">
      <c r="A21" s="27" t="s">
        <v>74</v>
      </c>
      <c r="B21" s="28">
        <v>17</v>
      </c>
      <c r="C21" s="26" t="str">
        <f>Кстр2!E44</f>
        <v>Топорков Артур</v>
      </c>
      <c r="D21" s="25"/>
      <c r="E21" s="25"/>
      <c r="F21" s="25"/>
      <c r="G21" s="25"/>
      <c r="H21" s="25"/>
      <c r="I21" s="25"/>
    </row>
    <row r="22" spans="1:9" ht="18">
      <c r="A22" s="27" t="s">
        <v>75</v>
      </c>
      <c r="B22" s="28">
        <v>18</v>
      </c>
      <c r="C22" s="26" t="str">
        <f>Кстр2!E50</f>
        <v>Риянов Артур</v>
      </c>
      <c r="D22" s="25"/>
      <c r="E22" s="25"/>
      <c r="F22" s="25"/>
      <c r="G22" s="25"/>
      <c r="H22" s="25"/>
      <c r="I22" s="25"/>
    </row>
    <row r="23" spans="1:9" ht="18">
      <c r="A23" s="27" t="s">
        <v>60</v>
      </c>
      <c r="B23" s="28">
        <v>19</v>
      </c>
      <c r="C23" s="26" t="str">
        <f>Кстр2!E53</f>
        <v>Манайчев Владимир</v>
      </c>
      <c r="D23" s="25"/>
      <c r="E23" s="25"/>
      <c r="F23" s="25"/>
      <c r="G23" s="25"/>
      <c r="H23" s="25"/>
      <c r="I23" s="25"/>
    </row>
    <row r="24" spans="1:9" ht="18">
      <c r="A24" s="27" t="s">
        <v>76</v>
      </c>
      <c r="B24" s="28">
        <v>20</v>
      </c>
      <c r="C24" s="26" t="str">
        <f>Кстр2!E55</f>
        <v>Тарараев Петр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Кстр2!I53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Кстр2!I57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Кстр2!I59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СпК!A1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СпК!A2</f>
        <v>Полуфинал Турнира "Всемирный день здоровья"</v>
      </c>
      <c r="B2" s="32"/>
      <c r="C2" s="32"/>
      <c r="D2" s="32"/>
      <c r="E2" s="32"/>
      <c r="F2" s="32"/>
      <c r="G2" s="32"/>
    </row>
    <row r="3" spans="1:7" ht="15.75">
      <c r="A3" s="32" t="str">
        <f>СпК!A3</f>
        <v>29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Риянов Артур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Яковлев Роман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Уткулов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Хайруллин Ренат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Мурсалимова Инна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Семенов Юрий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Топорков Юрий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Тарараев Петр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Коротеев Георгий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Шакиров Ильяс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Манайчев Владимир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Коробко Павел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Салманов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Мазурин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Топорков Артем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66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Иванов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Топорков Артур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72</v>
      </c>
      <c r="D62" s="11"/>
      <c r="E62" s="4">
        <v>-58</v>
      </c>
      <c r="F62" s="6" t="str">
        <f>IF(Кстр2!H14=Кстр2!G10,Кстр2!G18,IF(Кстр2!H14=Кстр2!G18,Кстр2!G10,0))</f>
        <v>Иванов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Курбаншоева Лесана</v>
      </c>
      <c r="C63" s="11"/>
      <c r="D63" s="11"/>
      <c r="E63" s="5"/>
      <c r="F63" s="7">
        <v>61</v>
      </c>
      <c r="G63" s="8" t="s">
        <v>64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47</v>
      </c>
      <c r="E64" s="4">
        <v>-59</v>
      </c>
      <c r="F64" s="10" t="str">
        <f>IF(Кстр2!H30=Кстр2!G26,Кстр2!G34,IF(Кстр2!H30=Кстр2!G34,Кстр2!G26,0))</f>
        <v>Коротеев Георгий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Иванов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Ратникова Наталья</v>
      </c>
      <c r="C67" s="5"/>
      <c r="D67" s="5"/>
      <c r="E67" s="4">
        <v>-56</v>
      </c>
      <c r="F67" s="6" t="str">
        <f>IF(Кстр2!G10=Кстр2!F6,Кстр2!F14,IF(Кстр2!G10=Кстр2!F14,Кстр2!F6,0))</f>
        <v>Салманов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Уткулов Ринат</v>
      </c>
      <c r="C69" s="5"/>
      <c r="D69" s="5"/>
      <c r="E69" s="4">
        <v>-57</v>
      </c>
      <c r="F69" s="10" t="str">
        <f>IF(Кстр2!G26=Кстр2!F22,Кстр2!F30,IF(Кстр2!G26=Кстр2!F30,Кстр2!F22,0))</f>
        <v>Шакиров Ильяс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67</v>
      </c>
      <c r="D70" s="5"/>
      <c r="E70" s="5"/>
      <c r="F70" s="4">
        <v>-62</v>
      </c>
      <c r="G70" s="6" t="str">
        <f>IF(G68=F67,F69,IF(G68=F69,F67,0))</f>
        <v>Салманов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Мурсалимова Инна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67</v>
      </c>
      <c r="E72" s="4">
        <v>-63</v>
      </c>
      <c r="F72" s="6" t="str">
        <f>IF(C70=B69,B71,IF(C70=B71,B69,0))</f>
        <v>Мурсалимова Инна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Топорков Юрий</v>
      </c>
      <c r="C73" s="11"/>
      <c r="D73" s="17" t="s">
        <v>6</v>
      </c>
      <c r="E73" s="5"/>
      <c r="F73" s="7">
        <v>66</v>
      </c>
      <c r="G73" s="8" t="s">
        <v>75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70</v>
      </c>
      <c r="D74" s="20"/>
      <c r="E74" s="4">
        <v>-64</v>
      </c>
      <c r="F74" s="10" t="str">
        <f>IF(C74=B73,B75,IF(C74=B75,B73,0))</f>
        <v>Курбаншоева Лесана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Курбаншоева Лесана</v>
      </c>
      <c r="C75" s="4">
        <v>-65</v>
      </c>
      <c r="D75" s="6" t="str">
        <f>IF(D72=C70,C74,IF(D72=C74,C70,0))</f>
        <v>Топорков Юрий</v>
      </c>
      <c r="E75" s="5"/>
      <c r="F75" s="4">
        <v>-66</v>
      </c>
      <c r="G75" s="6" t="str">
        <f>IF(G73=F72,F74,IF(G73=F74,F72,0))</f>
        <v>Мурсалимова Инна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СпК!A1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СпК!A2</f>
        <v>Полуфинал Турнира "Всемирный день здоровья"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СпК!A3</f>
        <v>29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Яковлев Роман</v>
      </c>
      <c r="C6" s="7">
        <v>40</v>
      </c>
      <c r="D6" s="14" t="s">
        <v>73</v>
      </c>
      <c r="E6" s="7">
        <v>52</v>
      </c>
      <c r="F6" s="14" t="s">
        <v>68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Топорков Артур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68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68</v>
      </c>
      <c r="E10" s="15"/>
      <c r="F10" s="7">
        <v>56</v>
      </c>
      <c r="G10" s="14" t="s">
        <v>68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Иванов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Мурсалимова Инна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нет</v>
      </c>
      <c r="C14" s="7">
        <v>42</v>
      </c>
      <c r="D14" s="14" t="s">
        <v>54</v>
      </c>
      <c r="E14" s="7">
        <v>53</v>
      </c>
      <c r="F14" s="21" t="s">
        <v>54</v>
      </c>
      <c r="G14" s="7">
        <v>58</v>
      </c>
      <c r="H14" s="14" t="s">
        <v>50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Салманов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Тарараев Петр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71</v>
      </c>
      <c r="E18" s="15"/>
      <c r="F18" s="4">
        <v>-30</v>
      </c>
      <c r="G18" s="10" t="str">
        <f>IF(Кстр1!F52=Кстр1!E44,Кстр1!E60,IF(Кстр1!F52=Кстр1!E60,Кстр1!E44,0))</f>
        <v>Мазурин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Коробко Павел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Манайчев Владимир</v>
      </c>
      <c r="C22" s="7">
        <v>44</v>
      </c>
      <c r="D22" s="14" t="s">
        <v>70</v>
      </c>
      <c r="E22" s="7">
        <v>54</v>
      </c>
      <c r="F22" s="14" t="s">
        <v>63</v>
      </c>
      <c r="G22" s="15"/>
      <c r="H22" s="7">
        <v>60</v>
      </c>
      <c r="I22" s="24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Топорков Юрий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нет</v>
      </c>
      <c r="C24" s="5"/>
      <c r="D24" s="7">
        <v>50</v>
      </c>
      <c r="E24" s="21" t="s">
        <v>70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69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52</v>
      </c>
      <c r="E30" s="7">
        <v>55</v>
      </c>
      <c r="F30" s="21" t="s">
        <v>47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Хайруллин Ренат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Курбаншоева Лесана</v>
      </c>
      <c r="C32" s="5"/>
      <c r="D32" s="7">
        <v>51</v>
      </c>
      <c r="E32" s="21" t="s">
        <v>75</v>
      </c>
      <c r="F32" s="5"/>
      <c r="G32" s="11"/>
      <c r="H32" s="4">
        <v>-60</v>
      </c>
      <c r="I32" s="6" t="str">
        <f>IF(I22=H14,H30,IF(I22=H30,H14,0))</f>
        <v>Мазурин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75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75</v>
      </c>
      <c r="E34" s="15"/>
      <c r="F34" s="4">
        <v>-29</v>
      </c>
      <c r="G34" s="10" t="str">
        <f>IF(Кстр1!F20=Кстр1!E12,Кстр1!E28,IF(Кстр1!F20=Кстр1!E28,Кстр1!E12,0))</f>
        <v>Коротеев Георгий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Риянов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Топорков Артур</v>
      </c>
      <c r="C37" s="5"/>
      <c r="D37" s="5"/>
      <c r="E37" s="5"/>
      <c r="F37" s="4">
        <v>-48</v>
      </c>
      <c r="G37" s="6" t="str">
        <f>IF(E8=D6,D10,IF(E8=D10,D6,0))</f>
        <v>Яковлев Роман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72</v>
      </c>
      <c r="D38" s="5"/>
      <c r="E38" s="5"/>
      <c r="F38" s="5"/>
      <c r="G38" s="7">
        <v>67</v>
      </c>
      <c r="H38" s="14" t="s">
        <v>71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Коробко Павел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72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76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Тарараев Петр</v>
      </c>
      <c r="C43" s="5"/>
      <c r="D43" s="11"/>
      <c r="E43" s="5"/>
      <c r="F43" s="4">
        <v>-51</v>
      </c>
      <c r="G43" s="10" t="str">
        <f>IF(E32=D30,D34,IF(E32=D34,D30,0))</f>
        <v>Хайруллин Ренат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72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Манайчев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Яковлев Роман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60</v>
      </c>
      <c r="D46" s="11"/>
      <c r="E46" s="5"/>
      <c r="F46" s="5"/>
      <c r="G46" s="5"/>
      <c r="H46" s="7">
        <v>70</v>
      </c>
      <c r="I46" s="24" t="s">
        <v>69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74</v>
      </c>
      <c r="E48" s="5"/>
      <c r="F48" s="5"/>
      <c r="G48" s="5"/>
      <c r="H48" s="4">
        <v>-70</v>
      </c>
      <c r="I48" s="6" t="str">
        <f>IF(I46=H45,H47,IF(I46=H47,H45,0))</f>
        <v>Яковлев Роман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74</v>
      </c>
      <c r="D50" s="4">
        <v>-77</v>
      </c>
      <c r="E50" s="6" t="str">
        <f>IF(E44=D40,D48,IF(E44=D48,D40,0))</f>
        <v>Риянов Артур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Риянов Артур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Манайчев Владимир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Тарараев Петр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34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35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Санейко Дмитрий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Харламов Руслан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Срумов Антон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Сафиуллин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Шапошников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Валеев Риф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Максютов Азат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Мазурин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Кузнецов Дмитрий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Сазонов Николай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Ахтемзянов Рустам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Хайруллин Ренат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Волков Виктор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Фаткуллин Раис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Тодрамович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Салманов Сергей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Хабиров Марс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Давлетов Тимур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Сафиуллин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Манайчев Владимир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42"/>
      <c r="B1" s="43" t="str">
        <f>Сп6!C1</f>
        <v>Кубок Башкортостана 2009. 14 февраля.</v>
      </c>
      <c r="C1" s="43"/>
      <c r="D1" s="43"/>
      <c r="E1" s="43"/>
      <c r="F1" s="43"/>
      <c r="G1" s="43"/>
    </row>
    <row r="2" spans="1:7" ht="12.75">
      <c r="A2" s="42"/>
      <c r="B2" s="43" t="str">
        <f>Сп6!C2</f>
        <v>1/128 финала Турнира "Всемирный день здоровья"</v>
      </c>
      <c r="C2" s="43"/>
      <c r="D2" s="43"/>
      <c r="E2" s="43"/>
      <c r="F2" s="43"/>
      <c r="G2" s="43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Сп6!A1</f>
        <v>Хусаинов Альберт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149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Сп6!A32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149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Сп6!A17</f>
        <v>Гаскаров Динар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165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Сп6!A16</f>
        <v>Масалимов Фидарис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174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Сп6!A9</f>
        <v>Журавлева Гюзель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173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Сп6!A24</f>
        <v>Иксанов Ильдус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174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Сп6!A25</f>
        <v>Аминов Равиль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174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Сп6!A8</f>
        <v>Шаймарданова Аида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174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Сп6!A5</f>
        <v>Гизатуллина Таскира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155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Сп6!A28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155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Сп6!A21</f>
        <v>Барков Алексей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161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Сп6!A12</f>
        <v>Ишмакова Лиана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154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Сп6!A13</f>
        <v>Холодилина Глафира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169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Сп6!A20</f>
        <v>Аплекаева Алена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154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Сп6!A29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154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Сп6!A4</f>
        <v>Закареев Али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174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Сп6!A3</f>
        <v>Бурая Динара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153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Сп6!A30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153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Сп6!A19</f>
        <v>Лопатина Екатерина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163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Сп6!A14</f>
        <v>Самигуллина Камилла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112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Сп6!A11</f>
        <v>Аминов Артур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160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Сп6!A22</f>
        <v>Ломакин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112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Сп6!A27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112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Сп6!A6</f>
        <v>Семенов Константин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112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Сп6!A7</f>
        <v>Шаймарданова Аделя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156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Сп6!A26</f>
        <v>Колесова Екатерина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156</v>
      </c>
      <c r="E55" s="11"/>
      <c r="F55" s="18">
        <v>-31</v>
      </c>
      <c r="G55" s="6" t="str">
        <f>IF(G35=F19,F51,IF(G35=F51,F19,0))</f>
        <v>Семенов Константин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Сп6!A23</f>
        <v>Гизатуллин Карим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159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Сп6!A10</f>
        <v>Цветков Антон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156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Сп6!A15</f>
        <v>Антонова Арина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164</v>
      </c>
      <c r="D61" s="11"/>
      <c r="E61" s="4">
        <v>-58</v>
      </c>
      <c r="F61" s="6" t="str">
        <f>IF(6стр2!H14=6стр2!G10,6стр2!G18,IF(6стр2!H14=6стр2!G18,6стр2!G10,0))</f>
        <v>Шаймарданова Аделя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Сп6!A18</f>
        <v>Шаймухаметова Алина</v>
      </c>
      <c r="C62" s="11"/>
      <c r="D62" s="11"/>
      <c r="E62" s="5"/>
      <c r="F62" s="7">
        <v>61</v>
      </c>
      <c r="G62" s="8" t="s">
        <v>154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151</v>
      </c>
      <c r="E63" s="4">
        <v>-59</v>
      </c>
      <c r="F63" s="10" t="str">
        <f>IF(6стр2!H30=6стр2!G26,6стр2!G34,IF(6стр2!H30=6стр2!G34,6стр2!G26,0))</f>
        <v>Закареев Али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Сп6!A31</f>
        <v>нет</v>
      </c>
      <c r="C64" s="11"/>
      <c r="D64" s="5"/>
      <c r="E64" s="5"/>
      <c r="F64" s="4">
        <v>-61</v>
      </c>
      <c r="G64" s="6" t="str">
        <f>IF(G62=F61,F63,IF(G62=F63,F61,0))</f>
        <v>Шаймарданова Аделя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151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Сп6!A2</f>
        <v>Сафиканов Тимур</v>
      </c>
      <c r="C66" s="5"/>
      <c r="D66" s="5"/>
      <c r="E66" s="4">
        <v>-56</v>
      </c>
      <c r="F66" s="6" t="str">
        <f>IF(6стр2!G10=6стр2!F6,6стр2!F14,IF(6стр2!G10=6стр2!F14,6стр2!F6,0))</f>
        <v>Аминов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161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IF(6стр2!F6=6стр2!E4,6стр2!E8,IF(6стр2!F6=6стр2!E8,6стр2!E4,0))</f>
        <v>Цветков Антон</v>
      </c>
      <c r="C68" s="5"/>
      <c r="D68" s="5"/>
      <c r="E68" s="4">
        <v>-57</v>
      </c>
      <c r="F68" s="10" t="str">
        <f>IF(6стр2!G26=6стр2!F22,6стр2!F30,IF(6стр2!G26=6стр2!F30,6стр2!F22,0))</f>
        <v>Ишмакова Лиана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159</v>
      </c>
      <c r="D69" s="5"/>
      <c r="E69" s="5"/>
      <c r="F69" s="4">
        <v>-62</v>
      </c>
      <c r="G69" s="6" t="str">
        <f>IF(G67=F66,F68,IF(G67=F68,F66,0))</f>
        <v>Аминов Артур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IF(6стр2!F14=6стр2!E12,6стр2!E16,IF(6стр2!F14=6стр2!E16,6стр2!E12,0))</f>
        <v>Гизатуллина Таскира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151</v>
      </c>
      <c r="E71" s="4">
        <v>-63</v>
      </c>
      <c r="F71" s="6" t="str">
        <f>IF(C69=B68,B70,IF(C69=B70,B68,0))</f>
        <v>Гизатуллина Таскира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IF(6стр2!F22=6стр2!E20,6стр2!E24,IF(6стр2!F22=6стр2!E24,6стр2!E20,0))</f>
        <v>Бурая Динара</v>
      </c>
      <c r="C72" s="11"/>
      <c r="D72" s="17" t="s">
        <v>6</v>
      </c>
      <c r="E72" s="5"/>
      <c r="F72" s="7">
        <v>66</v>
      </c>
      <c r="G72" s="8" t="s">
        <v>155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151</v>
      </c>
      <c r="D73" s="20"/>
      <c r="E73" s="4">
        <v>-64</v>
      </c>
      <c r="F73" s="10" t="str">
        <f>IF(C73=B72,B74,IF(C73=B74,B72,0))</f>
        <v>Бурая Динара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IF(6стр2!F30=6стр2!E28,6стр2!E32,IF(6стр2!F30=6стр2!E32,6стр2!E28,0))</f>
        <v>Сафиканов Тимур</v>
      </c>
      <c r="C74" s="4">
        <v>-65</v>
      </c>
      <c r="D74" s="6" t="str">
        <f>IF(D71=C69,C73,IF(D71=C73,C69,0))</f>
        <v>Цветков Антон</v>
      </c>
      <c r="E74" s="5"/>
      <c r="F74" s="4">
        <v>-66</v>
      </c>
      <c r="G74" s="6" t="str">
        <f>IF(G72=F71,F73,IF(G72=F73,F71,0))</f>
        <v>Бурая Динара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СпМ!A1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СпМ!A2</f>
        <v>Финал Турнира "Всемирный день здоровья"</v>
      </c>
      <c r="B2" s="32"/>
      <c r="C2" s="32"/>
      <c r="D2" s="32"/>
      <c r="E2" s="32"/>
      <c r="F2" s="32"/>
      <c r="G2" s="32"/>
    </row>
    <row r="3" spans="1:7" ht="15.75">
      <c r="A3" s="32" t="str">
        <f>СпМ!A3</f>
        <v>4 апреля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Хайруллин Ренат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Сазонов Николай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Исмайлов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Давлетов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8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Манайчев Владимир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Срумов Антон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Фаткуллин Раис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Ратникова Наталья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Шакуров Нафис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Хабиров Марс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Аббасов Рустамхон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Санейко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Салманов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Кузнецов Дмитрий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Валеев Риф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Тодрамович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Сафиуллин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8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Харламов Руслан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Санейко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Волков Виктор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Шапошников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8" t="s">
        <v>42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Мазурин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Сафиуллин Александр</v>
      </c>
      <c r="C63" s="11"/>
      <c r="D63" s="11"/>
      <c r="E63" s="5"/>
      <c r="F63" s="7">
        <v>61</v>
      </c>
      <c r="G63" s="8" t="s">
        <v>44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8" t="s">
        <v>50</v>
      </c>
      <c r="E64" s="4">
        <v>-59</v>
      </c>
      <c r="F64" s="10" t="str">
        <f>IF(Мстр2!H30=Мстр2!G26,Мстр2!G34,IF(Мстр2!H30=Мстр2!G34,Мстр2!G26,0))</f>
        <v>Ратникова Наталья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Ратникова Наталья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Ахтемзянов Рустам</v>
      </c>
      <c r="C67" s="5"/>
      <c r="D67" s="5"/>
      <c r="E67" s="4">
        <v>-56</v>
      </c>
      <c r="F67" s="6" t="str">
        <f>IF(Мстр2!G10=Мстр2!F6,Мстр2!F14,IF(Мстр2!G10=Мстр2!F14,Мстр2!F6,0))</f>
        <v>Сафиуллин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Шапошников Александр</v>
      </c>
      <c r="C69" s="5"/>
      <c r="D69" s="5"/>
      <c r="E69" s="4">
        <v>-57</v>
      </c>
      <c r="F69" s="10" t="str">
        <f>IF(Мстр2!G26=Мстр2!F22,Мстр2!F30,IF(Мстр2!G26=Мстр2!F30,Мстр2!F22,0))</f>
        <v>Срумов Антон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Сафиуллин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Максютов Азат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Максютов Азат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Валеев Риф</v>
      </c>
      <c r="C73" s="11"/>
      <c r="D73" s="17" t="s">
        <v>6</v>
      </c>
      <c r="E73" s="5"/>
      <c r="F73" s="7">
        <v>66</v>
      </c>
      <c r="G73" s="8" t="s">
        <v>40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46</v>
      </c>
      <c r="D74" s="20"/>
      <c r="E74" s="4">
        <v>-64</v>
      </c>
      <c r="F74" s="10" t="str">
        <f>IF(C74=B73,B75,IF(C74=B75,B73,0))</f>
        <v>Мазурин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Мазурин Александр</v>
      </c>
      <c r="C75" s="4">
        <v>-65</v>
      </c>
      <c r="D75" s="6" t="str">
        <f>IF(D72=C70,C74,IF(D72=C74,C70,0))</f>
        <v>Валеев Риф</v>
      </c>
      <c r="E75" s="5"/>
      <c r="F75" s="4">
        <v>-66</v>
      </c>
      <c r="G75" s="6" t="str">
        <f>IF(G73=F72,F74,IF(G73=F74,F72,0))</f>
        <v>Мазурин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СпМ!A1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СпМ!A2</f>
        <v>Финал Турнира "Всемирный день здоровья"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СпМ!A3</f>
        <v>4 апреля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Хайруллин Ренат</v>
      </c>
      <c r="C6" s="7">
        <v>40</v>
      </c>
      <c r="D6" s="14" t="s">
        <v>37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Ахтемзянов Рустам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Давлетов Тимур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Манайчев Владимир</v>
      </c>
      <c r="C10" s="7">
        <v>41</v>
      </c>
      <c r="D10" s="21" t="s">
        <v>45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Фаткуллин Раис</v>
      </c>
      <c r="C14" s="7">
        <v>42</v>
      </c>
      <c r="D14" s="14" t="s">
        <v>41</v>
      </c>
      <c r="E14" s="7">
        <v>53</v>
      </c>
      <c r="F14" s="14" t="s">
        <v>41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Сафиуллин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Хабиров Марс</v>
      </c>
      <c r="C16" s="5"/>
      <c r="D16" s="7">
        <v>49</v>
      </c>
      <c r="E16" s="14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Кузнецов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Салманов Сергей</v>
      </c>
      <c r="C22" s="7">
        <v>44</v>
      </c>
      <c r="D22" s="14" t="s">
        <v>48</v>
      </c>
      <c r="E22" s="7">
        <v>54</v>
      </c>
      <c r="F22" s="21" t="s">
        <v>47</v>
      </c>
      <c r="G22" s="15"/>
      <c r="H22" s="7">
        <v>60</v>
      </c>
      <c r="I22" s="14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Шакуров Нафис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Тодрамович Александр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21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Ратникова Наталья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Мазурин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Волков Виктор</v>
      </c>
      <c r="C30" s="7">
        <v>46</v>
      </c>
      <c r="D30" s="14" t="s">
        <v>43</v>
      </c>
      <c r="E30" s="7">
        <v>55</v>
      </c>
      <c r="F30" s="14" t="s">
        <v>43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Срумов Антон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Сафиуллин Александр</v>
      </c>
      <c r="C32" s="5"/>
      <c r="D32" s="7">
        <v>51</v>
      </c>
      <c r="E32" s="14" t="s">
        <v>43</v>
      </c>
      <c r="F32" s="5"/>
      <c r="G32" s="11"/>
      <c r="H32" s="4">
        <v>-60</v>
      </c>
      <c r="I32" s="6" t="str">
        <f>IF(I22=H14,H30,IF(I22=H30,H14,0))</f>
        <v>Аббасов Рустамхон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Сазонов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Ренат</v>
      </c>
      <c r="C37" s="5"/>
      <c r="D37" s="5"/>
      <c r="E37" s="5"/>
      <c r="F37" s="4">
        <v>-48</v>
      </c>
      <c r="G37" s="6" t="str">
        <f>IF(E8=D6,D10,IF(E8=D10,D6,0))</f>
        <v>Ахтемзянов Рустам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Давлетов Тимур</v>
      </c>
      <c r="C39" s="11"/>
      <c r="D39" s="5"/>
      <c r="E39" s="5"/>
      <c r="F39" s="4">
        <v>-49</v>
      </c>
      <c r="G39" s="10" t="str">
        <f>IF(E16=D14,D18,IF(E16=D18,D14,0))</f>
        <v>Кузнецов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1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Фаткуллин Раис</v>
      </c>
      <c r="C41" s="11"/>
      <c r="D41" s="11"/>
      <c r="E41" s="5"/>
      <c r="F41" s="4">
        <v>-50</v>
      </c>
      <c r="G41" s="6" t="str">
        <f>IF(E24=D22,D26,IF(E24=D26,D22,0))</f>
        <v>Шакуров Нафис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Сазонов Николай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Кузнецов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Салманов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Ахтемзянов Рустам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Сазонов Николай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58</v>
      </c>
      <c r="E48" s="5"/>
      <c r="F48" s="5"/>
      <c r="G48" s="5"/>
      <c r="H48" s="4">
        <v>-70</v>
      </c>
      <c r="I48" s="6" t="str">
        <f>IF(I46=H45,H47,IF(I46=H47,H45,0))</f>
        <v>Ахтемзянов Рустам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Волков Виктор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Волков Виктор</v>
      </c>
      <c r="F50" s="4">
        <v>-71</v>
      </c>
      <c r="G50" s="6" t="str">
        <f>IF(C38=B37,B39,IF(C38=B39,B37,0))</f>
        <v>Давлетов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Фаткуллин Раис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56</v>
      </c>
      <c r="F53" s="5"/>
      <c r="G53" s="5"/>
      <c r="H53" s="7">
        <v>81</v>
      </c>
      <c r="I53" s="21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Салманов Сергей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Сафиуллин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Манайчев Владимир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60</v>
      </c>
      <c r="E59" s="5"/>
      <c r="F59" s="5"/>
      <c r="G59" s="5"/>
      <c r="H59" s="7">
        <v>82</v>
      </c>
      <c r="I59" s="24" t="s">
        <v>59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Сафиуллин Александр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Сафиуллин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42"/>
      <c r="B1" s="43" t="str">
        <f>Сп6!C1</f>
        <v>Кубок Башкортостана 2009. 14 февраля.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2"/>
      <c r="B2" s="43" t="str">
        <f>Сп6!C2</f>
        <v>1/128 финала Турнира "Всемирный день здоровья"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IF(6стр1!C5=6стр1!B4,6стр1!B6,IF(6стр1!C5=6стр1!B6,6стр1!B4,0))</f>
        <v>нет</v>
      </c>
      <c r="C4" s="5"/>
      <c r="D4" s="4">
        <v>-25</v>
      </c>
      <c r="E4" s="6" t="str">
        <f>IF(6стр1!E11=6стр1!D7,6стр1!D15,IF(6стр1!E11=6стр1!D15,6стр1!D7,0))</f>
        <v>Хусаинов Альберт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IF(6стр1!C9=6стр1!B8,6стр1!B10,IF(6стр1!C9=6стр1!B10,6стр1!B8,0))</f>
        <v>Гаскаров Динар</v>
      </c>
      <c r="C6" s="7">
        <v>40</v>
      </c>
      <c r="D6" s="14" t="s">
        <v>164</v>
      </c>
      <c r="E6" s="7">
        <v>52</v>
      </c>
      <c r="F6" s="14" t="s">
        <v>149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IF(6стр1!D63=6стр1!C61,6стр1!C65,IF(6стр1!D63=6стр1!C65,6стр1!C61,0))</f>
        <v>Антонова Арина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IF(6стр1!C13=6стр1!B12,6стр1!B14,IF(6стр1!C13=6стр1!B14,6стр1!B12,0))</f>
        <v>Журавлева Гюзель</v>
      </c>
      <c r="C8" s="5"/>
      <c r="D8" s="7">
        <v>48</v>
      </c>
      <c r="E8" s="21" t="s">
        <v>159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IF(6стр1!C17=6стр1!B16,6стр1!B18,IF(6стр1!C17=6стр1!B18,6стр1!B16,0))</f>
        <v>Шаймарданова Аида</v>
      </c>
      <c r="C10" s="7">
        <v>41</v>
      </c>
      <c r="D10" s="21" t="s">
        <v>159</v>
      </c>
      <c r="E10" s="15"/>
      <c r="F10" s="7">
        <v>56</v>
      </c>
      <c r="G10" s="14" t="s">
        <v>149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IF(6стр1!D55=6стр1!C53,6стр1!C57,IF(6стр1!D55=6стр1!C57,6стр1!C53,0))</f>
        <v>Цветков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IF(6стр1!C21=6стр1!B20,6стр1!B22,IF(6стр1!C21=6стр1!B22,6стр1!B20,0))</f>
        <v>нет</v>
      </c>
      <c r="C12" s="5"/>
      <c r="D12" s="4">
        <v>-26</v>
      </c>
      <c r="E12" s="6" t="str">
        <f>IF(6стр1!E27=6стр1!D23,6стр1!D31,IF(6стр1!E27=6стр1!D31,6стр1!D23,0))</f>
        <v>Гизатуллина Таскира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170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IF(6стр1!C25=6стр1!B24,6стр1!B26,IF(6стр1!C25=6стр1!B26,6стр1!B24,0))</f>
        <v>Барков Алексей</v>
      </c>
      <c r="C14" s="7">
        <v>42</v>
      </c>
      <c r="D14" s="14" t="s">
        <v>160</v>
      </c>
      <c r="E14" s="7">
        <v>53</v>
      </c>
      <c r="F14" s="21" t="s">
        <v>160</v>
      </c>
      <c r="G14" s="7">
        <v>58</v>
      </c>
      <c r="H14" s="14" t="s">
        <v>149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IF(6стр1!D47=6стр1!C45,6стр1!C49,IF(6стр1!D47=6стр1!C49,6стр1!C45,0))</f>
        <v>Аминов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IF(6стр1!C29=6стр1!B28,6стр1!B30,IF(6стр1!C29=6стр1!B30,6стр1!B28,0))</f>
        <v>Холодилина Глафира</v>
      </c>
      <c r="C16" s="5"/>
      <c r="D16" s="7">
        <v>49</v>
      </c>
      <c r="E16" s="21" t="s">
        <v>160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162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IF(6стр1!C33=6стр1!B32,6стр1!B34,IF(6стр1!C33=6стр1!B34,6стр1!B32,0))</f>
        <v>нет</v>
      </c>
      <c r="C18" s="7">
        <v>43</v>
      </c>
      <c r="D18" s="21" t="s">
        <v>163</v>
      </c>
      <c r="E18" s="15"/>
      <c r="F18" s="4">
        <v>-30</v>
      </c>
      <c r="G18" s="10" t="str">
        <f>IF(6стр1!F51=6стр1!E43,6стр1!E59,IF(6стр1!F51=6стр1!E59,6стр1!E43,0))</f>
        <v>Шаймарданова Аделя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IF(6стр1!D39=6стр1!C37,6стр1!C41,IF(6стр1!D39=6стр1!C41,6стр1!C37,0))</f>
        <v>Самигуллина Камилла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IF(6стр1!C37=6стр1!B36,6стр1!B38,IF(6стр1!C37=6стр1!B38,6стр1!B36,0))</f>
        <v>нет</v>
      </c>
      <c r="C20" s="5"/>
      <c r="D20" s="4">
        <v>-27</v>
      </c>
      <c r="E20" s="6" t="str">
        <f>IF(6стр1!E43=6стр1!D39,6стр1!D47,IF(6стр1!E43=6стр1!D47,6стр1!D39,0))</f>
        <v>Бурая Динара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IF(6стр1!C41=6стр1!B40,6стр1!B42,IF(6стр1!C41=6стр1!B42,6стр1!B40,0))</f>
        <v>Лопатина Екатерина</v>
      </c>
      <c r="C22" s="7">
        <v>44</v>
      </c>
      <c r="D22" s="14" t="s">
        <v>169</v>
      </c>
      <c r="E22" s="7">
        <v>54</v>
      </c>
      <c r="F22" s="14" t="s">
        <v>161</v>
      </c>
      <c r="G22" s="15"/>
      <c r="H22" s="7">
        <v>60</v>
      </c>
      <c r="I22" s="24" t="s">
        <v>173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IF(6стр1!D31=6стр1!C29,6стр1!C33,IF(6стр1!D31=6стр1!C33,6стр1!C29,0))</f>
        <v>Аплекаева Алена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IF(6стр1!C45=6стр1!B44,6стр1!B46,IF(6стр1!C45=6стр1!B46,6стр1!B44,0))</f>
        <v>Ломакин Александр</v>
      </c>
      <c r="C24" s="5"/>
      <c r="D24" s="7">
        <v>50</v>
      </c>
      <c r="E24" s="21" t="s">
        <v>161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171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IF(6стр1!C49=6стр1!B48,6стр1!B50,IF(6стр1!C49=6стр1!B50,6стр1!B48,0))</f>
        <v>нет</v>
      </c>
      <c r="C26" s="7">
        <v>45</v>
      </c>
      <c r="D26" s="21" t="s">
        <v>161</v>
      </c>
      <c r="E26" s="15"/>
      <c r="F26" s="7">
        <v>57</v>
      </c>
      <c r="G26" s="14" t="s">
        <v>173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IF(6стр1!D23=6стр1!C21,6стр1!C25,IF(6стр1!D23=6стр1!C25,6стр1!C21,0))</f>
        <v>Ишмакова Лиана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IF(6стр1!C53=6стр1!B52,6стр1!B54,IF(6стр1!C53=6стр1!B54,6стр1!B52,0))</f>
        <v>Колесова Екатерина</v>
      </c>
      <c r="C28" s="5"/>
      <c r="D28" s="4">
        <v>-28</v>
      </c>
      <c r="E28" s="6" t="str">
        <f>IF(6стр1!E59=6стр1!D55,6стр1!D63,IF(6стр1!E59=6стр1!D63,6стр1!D55,0))</f>
        <v>Сафиканов Тимур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175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IF(6стр1!C57=6стр1!B56,6стр1!B58,IF(6стр1!C57=6стр1!B58,6стр1!B56,0))</f>
        <v>Гизатуллин Карим</v>
      </c>
      <c r="C30" s="7">
        <v>46</v>
      </c>
      <c r="D30" s="14" t="s">
        <v>173</v>
      </c>
      <c r="E30" s="7">
        <v>55</v>
      </c>
      <c r="F30" s="21" t="s">
        <v>173</v>
      </c>
      <c r="G30" s="7">
        <v>59</v>
      </c>
      <c r="H30" s="21" t="s">
        <v>173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IF(6стр1!D15=6стр1!C13,6стр1!C17,IF(6стр1!D15=6стр1!C17,6стр1!C13,0))</f>
        <v>Иксанов Ильдус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IF(6стр1!C61=6стр1!B60,6стр1!B62,IF(6стр1!C61=6стр1!B62,6стр1!B60,0))</f>
        <v>Шаймухаметова Алина</v>
      </c>
      <c r="C32" s="5"/>
      <c r="D32" s="7">
        <v>51</v>
      </c>
      <c r="E32" s="21" t="s">
        <v>173</v>
      </c>
      <c r="F32" s="5"/>
      <c r="G32" s="11"/>
      <c r="H32" s="4">
        <v>-60</v>
      </c>
      <c r="I32" s="44" t="str">
        <f>IF(I22=H14,H30,IF(I22=H30,H14,0))</f>
        <v>Хусаинов Альберт</v>
      </c>
      <c r="J32" s="44"/>
      <c r="K32" s="44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167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IF(6стр1!C65=6стр1!B64,6стр1!B66,IF(6стр1!C65=6стр1!B66,6стр1!B64,0))</f>
        <v>нет</v>
      </c>
      <c r="C34" s="7">
        <v>47</v>
      </c>
      <c r="D34" s="21" t="s">
        <v>165</v>
      </c>
      <c r="E34" s="15"/>
      <c r="F34" s="4">
        <v>-29</v>
      </c>
      <c r="G34" s="10" t="str">
        <f>IF(6стр1!F19=6стр1!E11,6стр1!E27,IF(6стр1!F19=6стр1!E27,6стр1!E11,0))</f>
        <v>Закареев Али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IF(6стр1!D7=6стр1!C5,6стр1!C9,IF(6стр1!D7=6стр1!C9,6стр1!C5,0))</f>
        <v>Масалимов Фидарис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Гаскаров Динар</v>
      </c>
      <c r="C37" s="5"/>
      <c r="D37" s="5"/>
      <c r="E37" s="5"/>
      <c r="F37" s="4">
        <v>-48</v>
      </c>
      <c r="G37" s="6" t="str">
        <f>IF(E8=D6,D10,IF(E8=D10,D6,0))</f>
        <v>Антонова Арина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157</v>
      </c>
      <c r="D38" s="5"/>
      <c r="E38" s="5"/>
      <c r="F38" s="5"/>
      <c r="G38" s="7">
        <v>67</v>
      </c>
      <c r="H38" s="14" t="s">
        <v>163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Шаймарданова Аида</v>
      </c>
      <c r="C39" s="11"/>
      <c r="D39" s="5"/>
      <c r="E39" s="5"/>
      <c r="F39" s="4">
        <v>-49</v>
      </c>
      <c r="G39" s="10" t="str">
        <f>IF(E16=D14,D18,IF(E16=D18,D14,0))</f>
        <v>Самигуллина Камилла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157</v>
      </c>
      <c r="E40" s="5"/>
      <c r="F40" s="5"/>
      <c r="G40" s="5"/>
      <c r="H40" s="7">
        <v>69</v>
      </c>
      <c r="I40" s="23" t="s">
        <v>163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Барков Алексей</v>
      </c>
      <c r="C41" s="11"/>
      <c r="D41" s="11"/>
      <c r="E41" s="5"/>
      <c r="F41" s="4">
        <v>-50</v>
      </c>
      <c r="G41" s="6" t="str">
        <f>IF(E24=D22,D26,IF(E24=D26,D22,0))</f>
        <v>Аплекаева Алена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162</v>
      </c>
      <c r="D42" s="11"/>
      <c r="E42" s="5"/>
      <c r="F42" s="5"/>
      <c r="G42" s="7">
        <v>68</v>
      </c>
      <c r="H42" s="21" t="s">
        <v>165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Холодилина Глафира</v>
      </c>
      <c r="C43" s="5"/>
      <c r="D43" s="11"/>
      <c r="E43" s="5"/>
      <c r="F43" s="4">
        <v>-51</v>
      </c>
      <c r="G43" s="10" t="str">
        <f>IF(E32=D30,D34,IF(E32=D34,D30,0))</f>
        <v>Масалимов Фидарис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157</v>
      </c>
      <c r="F44" s="5"/>
      <c r="G44" s="5"/>
      <c r="H44" s="4">
        <v>-69</v>
      </c>
      <c r="I44" s="6" t="str">
        <f>IF(I40=H38,H42,IF(I40=H42,H38,0))</f>
        <v>Масалимов Фидарис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Лопатина Екатерина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Антонова Арина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171</v>
      </c>
      <c r="D46" s="11"/>
      <c r="E46" s="5"/>
      <c r="F46" s="5"/>
      <c r="G46" s="5"/>
      <c r="H46" s="7">
        <v>70</v>
      </c>
      <c r="I46" s="24" t="s">
        <v>164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Ломакин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Аплекаева Алена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175</v>
      </c>
      <c r="E48" s="5"/>
      <c r="F48" s="5"/>
      <c r="G48" s="5"/>
      <c r="H48" s="4">
        <v>-70</v>
      </c>
      <c r="I48" s="6" t="str">
        <f>IF(I46=H45,H47,IF(I46=H47,H45,0))</f>
        <v>Аплекаева Алена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Колесова Екатерина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175</v>
      </c>
      <c r="D50" s="4">
        <v>-77</v>
      </c>
      <c r="E50" s="6" t="str">
        <f>IF(E44=D40,D48,IF(E44=D48,D40,0))</f>
        <v>Колесова Екатерина</v>
      </c>
      <c r="F50" s="4">
        <v>-71</v>
      </c>
      <c r="G50" s="6" t="str">
        <f>IF(C38=B37,B39,IF(C38=B39,B37,0))</f>
        <v>Гаскаров Динар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Шаймухаметова Алина</v>
      </c>
      <c r="C51" s="5"/>
      <c r="D51" s="5"/>
      <c r="E51" s="16" t="s">
        <v>17</v>
      </c>
      <c r="F51" s="5"/>
      <c r="G51" s="7">
        <v>79</v>
      </c>
      <c r="H51" s="14" t="s">
        <v>166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Холодилина Глафира</v>
      </c>
      <c r="E52" s="20"/>
      <c r="F52" s="4">
        <v>-72</v>
      </c>
      <c r="G52" s="10" t="str">
        <f>IF(C42=B41,B43,IF(C42=B43,B41,0))</f>
        <v>Барков Алексей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171</v>
      </c>
      <c r="F53" s="5"/>
      <c r="G53" s="5"/>
      <c r="H53" s="7">
        <v>81</v>
      </c>
      <c r="I53" s="23" t="s">
        <v>168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Ломакин Александр</v>
      </c>
      <c r="E54" s="16" t="s">
        <v>31</v>
      </c>
      <c r="F54" s="4">
        <v>-73</v>
      </c>
      <c r="G54" s="6" t="str">
        <f>IF(C46=B45,B47,IF(C46=B47,B45,0))</f>
        <v>Лопатина Екатерина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Холодилина Глафира</v>
      </c>
      <c r="F55" s="5"/>
      <c r="G55" s="7">
        <v>80</v>
      </c>
      <c r="H55" s="21" t="s">
        <v>168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Шаймухаметова Алина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158</v>
      </c>
      <c r="D57" s="5"/>
      <c r="E57" s="5"/>
      <c r="F57" s="5"/>
      <c r="G57" s="5"/>
      <c r="H57" s="4">
        <v>-81</v>
      </c>
      <c r="I57" s="6" t="str">
        <f>IF(I53=H51,H55,IF(I53=H55,H51,0))</f>
        <v>Гаскаров Динар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Журавлева Гюзель</v>
      </c>
      <c r="C58" s="11"/>
      <c r="D58" s="5"/>
      <c r="E58" s="5"/>
      <c r="F58" s="5"/>
      <c r="G58" s="4">
        <v>-79</v>
      </c>
      <c r="H58" s="6" t="str">
        <f>IF(H51=G50,G52,IF(H51=G52,G50,0))</f>
        <v>Барков Алексей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158</v>
      </c>
      <c r="E59" s="5"/>
      <c r="F59" s="5"/>
      <c r="G59" s="5"/>
      <c r="H59" s="7">
        <v>82</v>
      </c>
      <c r="I59" s="24" t="s">
        <v>167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Шаймухаметова Алина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Барков Алексей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158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172</v>
      </c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Гизатуллин Карим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172</v>
      </c>
      <c r="D69" s="4">
        <v>-89</v>
      </c>
      <c r="E69" s="6" t="str">
        <f>IF(E63=D59,D67,IF(E63=D67,D59,0))</f>
        <v>Гизатуллин Карим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131</v>
      </c>
      <c r="B1" s="25"/>
      <c r="C1" s="29" t="s">
        <v>141</v>
      </c>
      <c r="D1" s="25"/>
      <c r="E1" s="25"/>
      <c r="F1" s="25"/>
      <c r="G1" s="25"/>
      <c r="H1" s="25"/>
      <c r="I1" s="25"/>
    </row>
    <row r="2" spans="1:9" ht="18">
      <c r="A2" s="39" t="s">
        <v>133</v>
      </c>
      <c r="B2" s="25"/>
      <c r="C2" s="40" t="s">
        <v>142</v>
      </c>
      <c r="D2" s="25"/>
      <c r="E2" s="25"/>
      <c r="F2" s="25"/>
      <c r="G2" s="25"/>
      <c r="H2" s="25"/>
      <c r="I2" s="25"/>
    </row>
    <row r="3" spans="1:9" ht="18">
      <c r="A3" s="39" t="s">
        <v>111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9" t="s">
        <v>143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9" t="s">
        <v>144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9" t="s">
        <v>122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9" t="s">
        <v>145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9" t="s">
        <v>146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9" t="s">
        <v>147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9" t="s">
        <v>148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9" t="s">
        <v>113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9" t="s">
        <v>32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9" t="s">
        <v>32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9" t="s">
        <v>32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9" t="s">
        <v>32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9" t="s">
        <v>32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9" t="s">
        <v>32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9" t="s">
        <v>32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9" t="s">
        <v>32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9" t="s">
        <v>32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9" t="s">
        <v>32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9" t="s">
        <v>32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9" t="s">
        <v>32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9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9" t="s">
        <v>32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9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9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9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9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9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9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9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9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9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9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9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9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9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9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9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9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9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9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9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9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9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9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9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9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9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9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9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9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9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9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9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9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9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9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9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9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9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9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9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41" t="str">
        <f>Сп5!C1</f>
        <v>Кубок Башкортостана 2009. 21 февраля.</v>
      </c>
      <c r="C1" s="41"/>
      <c r="D1" s="41"/>
      <c r="E1" s="41"/>
      <c r="F1" s="41"/>
      <c r="G1" s="41"/>
      <c r="H1" s="41"/>
      <c r="I1" s="41"/>
    </row>
    <row r="2" spans="1:9" ht="12.75">
      <c r="A2" s="5"/>
      <c r="B2" s="41" t="str">
        <f>Сп5!C2</f>
        <v>1/64 финала Турнира "Всемирный день здоровья"</v>
      </c>
      <c r="C2" s="41"/>
      <c r="D2" s="41"/>
      <c r="E2" s="41"/>
      <c r="F2" s="41"/>
      <c r="G2" s="41"/>
      <c r="H2" s="41"/>
      <c r="I2" s="41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Сп5!A1</f>
        <v>Корнилов Руслан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131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Сп5!A16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131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Сп5!A9</f>
        <v>Чишов Алексей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146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Сп5!A8</f>
        <v>Сафина Зиля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143</v>
      </c>
      <c r="F11" s="5"/>
      <c r="G11" s="13"/>
      <c r="H11" s="5"/>
      <c r="I11" s="5"/>
    </row>
    <row r="12" spans="1:9" ht="12.75">
      <c r="A12" s="4">
        <v>5</v>
      </c>
      <c r="B12" s="6" t="str">
        <f>Сп5!A5</f>
        <v>Гришина Анастасия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144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Сп5!A12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143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Сп5!A13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143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Сп5!A4</f>
        <v>Чеботарев Руслан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3" t="s">
        <v>111</v>
      </c>
      <c r="G19" s="8"/>
      <c r="H19" s="8"/>
      <c r="I19" s="8"/>
    </row>
    <row r="20" spans="1:9" ht="12.75">
      <c r="A20" s="4">
        <v>3</v>
      </c>
      <c r="B20" s="6" t="str">
        <f>Сп5!A3</f>
        <v>Ларионов Дмитрий</v>
      </c>
      <c r="C20" s="5"/>
      <c r="D20" s="5"/>
      <c r="E20" s="11"/>
      <c r="F20" s="15"/>
      <c r="G20" s="5"/>
      <c r="H20" s="33" t="s">
        <v>0</v>
      </c>
      <c r="I20" s="33"/>
    </row>
    <row r="21" spans="1:9" ht="12.75">
      <c r="A21" s="5"/>
      <c r="B21" s="7">
        <v>5</v>
      </c>
      <c r="C21" s="8" t="s">
        <v>111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Сп5!A14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111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Сп5!A11</f>
        <v>Сагитов Александр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122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Сп5!A6</f>
        <v>Валитов Денис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111</v>
      </c>
      <c r="F27" s="15"/>
      <c r="G27" s="5"/>
      <c r="H27" s="5"/>
      <c r="I27" s="5"/>
    </row>
    <row r="28" spans="1:9" ht="12.75">
      <c r="A28" s="4">
        <v>7</v>
      </c>
      <c r="B28" s="6" t="str">
        <f>Сп5!A7</f>
        <v>Насков Андрей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145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Сп5!A10</f>
        <v>Иванов Андрей</v>
      </c>
      <c r="C30" s="11"/>
      <c r="D30" s="11"/>
      <c r="E30" s="4">
        <v>-15</v>
      </c>
      <c r="F30" s="6" t="str">
        <f>IF(F19=E11,E27,IF(F19=E27,E11,0))</f>
        <v>Чеботарев Руслан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145</v>
      </c>
      <c r="E31" s="5"/>
      <c r="F31" s="15"/>
      <c r="G31" s="5"/>
      <c r="H31" s="33" t="s">
        <v>1</v>
      </c>
      <c r="I31" s="33"/>
    </row>
    <row r="32" spans="1:9" ht="12.75">
      <c r="A32" s="4">
        <v>15</v>
      </c>
      <c r="B32" s="6" t="str">
        <f>Сп5!A15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133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Сп5!A2</f>
        <v>Султангулов Рим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Корнилов Руслан</v>
      </c>
      <c r="F36" s="5"/>
      <c r="G36" s="5"/>
      <c r="H36" s="5"/>
      <c r="I36" s="5"/>
    </row>
    <row r="37" spans="1:9" ht="12.75">
      <c r="A37" s="5"/>
      <c r="B37" s="7">
        <v>16</v>
      </c>
      <c r="C37" s="37" t="s">
        <v>147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Чишов Алексей</v>
      </c>
      <c r="C38" s="7">
        <v>20</v>
      </c>
      <c r="D38" s="37" t="s">
        <v>133</v>
      </c>
      <c r="E38" s="7">
        <v>26</v>
      </c>
      <c r="F38" s="37" t="s">
        <v>131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Султангулов Рим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8" t="s">
        <v>133</v>
      </c>
      <c r="F40" s="11"/>
      <c r="G40" s="5"/>
      <c r="H40" s="5"/>
      <c r="I40" s="5"/>
    </row>
    <row r="41" spans="1:9" ht="12.75">
      <c r="A41" s="5"/>
      <c r="B41" s="7">
        <v>17</v>
      </c>
      <c r="C41" s="37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8" t="s">
        <v>122</v>
      </c>
      <c r="E42" s="15"/>
      <c r="F42" s="7">
        <v>28</v>
      </c>
      <c r="G42" s="37" t="s">
        <v>131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Валитов Денис</v>
      </c>
      <c r="D43" s="5"/>
      <c r="E43" s="15"/>
      <c r="F43" s="11"/>
      <c r="G43" s="5"/>
      <c r="H43" s="33" t="s">
        <v>2</v>
      </c>
      <c r="I43" s="33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Насков Андрей</v>
      </c>
      <c r="F44" s="11"/>
      <c r="G44" s="15"/>
      <c r="H44" s="5"/>
      <c r="I44" s="5"/>
    </row>
    <row r="45" spans="1:9" ht="12.75">
      <c r="A45" s="5"/>
      <c r="B45" s="7">
        <v>18</v>
      </c>
      <c r="C45" s="37" t="s">
        <v>113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Сагитов Александр</v>
      </c>
      <c r="C46" s="7">
        <v>22</v>
      </c>
      <c r="D46" s="37" t="s">
        <v>113</v>
      </c>
      <c r="E46" s="7">
        <v>27</v>
      </c>
      <c r="F46" s="38" t="s">
        <v>145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Гришина Анастасия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Иванов Андрей</v>
      </c>
      <c r="C48" s="5"/>
      <c r="D48" s="7">
        <v>25</v>
      </c>
      <c r="E48" s="38" t="s">
        <v>113</v>
      </c>
      <c r="F48" s="5"/>
      <c r="G48" s="15"/>
      <c r="H48" s="5"/>
      <c r="I48" s="5"/>
    </row>
    <row r="49" spans="1:9" ht="12.75">
      <c r="A49" s="5"/>
      <c r="B49" s="7">
        <v>19</v>
      </c>
      <c r="C49" s="37" t="s">
        <v>148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8" t="s">
        <v>148</v>
      </c>
      <c r="E50" s="15"/>
      <c r="F50" s="4">
        <v>-28</v>
      </c>
      <c r="G50" s="6" t="str">
        <f>IF(G42=F38,F46,IF(G42=F46,F38,0))</f>
        <v>Насков Андрей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Сафина Зиля</v>
      </c>
      <c r="D51" s="5"/>
      <c r="E51" s="15"/>
      <c r="F51" s="5"/>
      <c r="G51" s="19"/>
      <c r="H51" s="33" t="s">
        <v>3</v>
      </c>
      <c r="I51" s="33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Султангулов Рим</v>
      </c>
      <c r="C53" s="5"/>
      <c r="D53" s="4">
        <v>-20</v>
      </c>
      <c r="E53" s="6" t="str">
        <f>IF(D38=C37,C39,IF(D38=C39,C37,0))</f>
        <v>Чишов Алексей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133</v>
      </c>
      <c r="D54" s="5"/>
      <c r="E54" s="7">
        <v>31</v>
      </c>
      <c r="F54" s="8" t="s">
        <v>147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Сагитов Александр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Сагитов Александр</v>
      </c>
      <c r="D56" s="5"/>
      <c r="E56" s="5"/>
      <c r="F56" s="7">
        <v>33</v>
      </c>
      <c r="G56" s="8" t="s">
        <v>144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Гришина Анастасия</v>
      </c>
      <c r="F57" s="11"/>
      <c r="G57" s="5"/>
      <c r="H57" s="33" t="s">
        <v>6</v>
      </c>
      <c r="I57" s="33"/>
    </row>
    <row r="58" spans="1:9" ht="12.75">
      <c r="A58" s="4">
        <v>-24</v>
      </c>
      <c r="B58" s="6" t="str">
        <f>IF(E40=D38,D42,IF(E40=D42,D38,0))</f>
        <v>Валитов Денис</v>
      </c>
      <c r="C58" s="5"/>
      <c r="D58" s="5"/>
      <c r="E58" s="7">
        <v>32</v>
      </c>
      <c r="F58" s="12" t="s">
        <v>144</v>
      </c>
      <c r="G58" s="20"/>
      <c r="H58" s="5"/>
      <c r="I58" s="5"/>
    </row>
    <row r="59" spans="1:9" ht="12.75">
      <c r="A59" s="5"/>
      <c r="B59" s="7">
        <v>30</v>
      </c>
      <c r="C59" s="8" t="s">
        <v>122</v>
      </c>
      <c r="D59" s="4">
        <v>-23</v>
      </c>
      <c r="E59" s="10" t="str">
        <f>IF(D50=C49,C51,IF(D50=C51,C49,0))</f>
        <v>Сафина Зиля</v>
      </c>
      <c r="F59" s="4">
        <v>-33</v>
      </c>
      <c r="G59" s="6" t="str">
        <f>IF(G56=F54,F58,IF(G56=F58,F54,0))</f>
        <v>Чишов Алексей</v>
      </c>
      <c r="H59" s="14"/>
      <c r="I59" s="14"/>
    </row>
    <row r="60" spans="1:9" ht="12.75">
      <c r="A60" s="4">
        <v>-25</v>
      </c>
      <c r="B60" s="10" t="str">
        <f>IF(E48=D46,D50,IF(E48=D50,D46,0))</f>
        <v>Иванов Андрей</v>
      </c>
      <c r="C60" s="16" t="s">
        <v>7</v>
      </c>
      <c r="D60" s="5"/>
      <c r="E60" s="5"/>
      <c r="F60" s="5"/>
      <c r="G60" s="5"/>
      <c r="H60" s="33" t="s">
        <v>8</v>
      </c>
      <c r="I60" s="33"/>
    </row>
    <row r="61" spans="1:9" ht="12.75">
      <c r="A61" s="5"/>
      <c r="B61" s="4">
        <v>-30</v>
      </c>
      <c r="C61" s="6" t="str">
        <f>IF(C59=B58,B60,IF(C59=B60,B58,0))</f>
        <v>Иванов Андрей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146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Сафина Зиля</v>
      </c>
      <c r="G64" s="5"/>
      <c r="H64" s="33" t="s">
        <v>10</v>
      </c>
      <c r="I64" s="33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3" t="s">
        <v>11</v>
      </c>
      <c r="I66" s="33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3" t="s">
        <v>13</v>
      </c>
      <c r="I69" s="33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3" t="s">
        <v>15</v>
      </c>
      <c r="I71" s="33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125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126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39" t="s">
        <v>127</v>
      </c>
      <c r="B5" s="25" t="str">
        <f>4стр1!G36</f>
        <v>Кутлугужин Фаниль</v>
      </c>
      <c r="C5" s="29"/>
      <c r="D5" s="25"/>
      <c r="E5" s="25"/>
      <c r="F5" s="25"/>
      <c r="G5" s="25"/>
      <c r="H5" s="25"/>
      <c r="I5" s="25"/>
    </row>
    <row r="6" spans="1:9" ht="18">
      <c r="A6" s="39" t="s">
        <v>128</v>
      </c>
      <c r="B6" s="25" t="str">
        <f>4стр1!G56</f>
        <v>Клементьева Елена</v>
      </c>
      <c r="C6" s="40"/>
      <c r="D6" s="25"/>
      <c r="E6" s="25"/>
      <c r="F6" s="25"/>
      <c r="G6" s="25"/>
      <c r="H6" s="25"/>
      <c r="I6" s="25"/>
    </row>
    <row r="7" spans="1:9" ht="18">
      <c r="A7" s="39" t="s">
        <v>102</v>
      </c>
      <c r="B7" s="25" t="str">
        <f>4стр2!I22</f>
        <v>Якшимбетов Радмир</v>
      </c>
      <c r="C7" s="25"/>
      <c r="D7" s="25"/>
      <c r="E7" s="25"/>
      <c r="F7" s="25"/>
      <c r="G7" s="25"/>
      <c r="H7" s="25"/>
      <c r="I7" s="25"/>
    </row>
    <row r="8" spans="1:9" ht="18">
      <c r="A8" s="39" t="s">
        <v>106</v>
      </c>
      <c r="B8" s="25" t="str">
        <f>4стр2!I32</f>
        <v>Гордеев Андрей</v>
      </c>
      <c r="C8" s="25"/>
      <c r="D8" s="25"/>
      <c r="E8" s="25"/>
      <c r="F8" s="25"/>
      <c r="G8" s="25"/>
      <c r="H8" s="25"/>
      <c r="I8" s="25"/>
    </row>
    <row r="9" spans="1:9" ht="18">
      <c r="A9" s="39" t="s">
        <v>129</v>
      </c>
      <c r="B9" s="25" t="str">
        <f>4стр1!G63</f>
        <v>Саитов Эмиль</v>
      </c>
      <c r="C9" s="25"/>
      <c r="D9" s="25"/>
      <c r="E9" s="25"/>
      <c r="F9" s="25"/>
      <c r="G9" s="25"/>
      <c r="H9" s="25"/>
      <c r="I9" s="25"/>
    </row>
    <row r="10" spans="1:9" ht="18">
      <c r="A10" s="39" t="s">
        <v>103</v>
      </c>
      <c r="B10" s="25" t="str">
        <f>4стр1!G65</f>
        <v>Шаяхметов Азамат</v>
      </c>
      <c r="C10" s="25"/>
      <c r="D10" s="25"/>
      <c r="E10" s="25"/>
      <c r="F10" s="25"/>
      <c r="G10" s="25"/>
      <c r="H10" s="25"/>
      <c r="I10" s="25"/>
    </row>
    <row r="11" spans="1:9" ht="18">
      <c r="A11" s="39" t="s">
        <v>130</v>
      </c>
      <c r="B11" s="25" t="str">
        <f>4стр1!G68</f>
        <v>Ключников Артем</v>
      </c>
      <c r="C11" s="25"/>
      <c r="D11" s="25"/>
      <c r="E11" s="25"/>
      <c r="F11" s="25"/>
      <c r="G11" s="25"/>
      <c r="H11" s="25"/>
      <c r="I11" s="25"/>
    </row>
    <row r="12" spans="1:9" ht="18">
      <c r="A12" s="39" t="s">
        <v>131</v>
      </c>
      <c r="B12" s="25" t="str">
        <f>4стр1!G70</f>
        <v>Хакимова Фиоза</v>
      </c>
      <c r="C12" s="25"/>
      <c r="D12" s="25"/>
      <c r="E12" s="25"/>
      <c r="F12" s="25"/>
      <c r="G12" s="25"/>
      <c r="H12" s="25"/>
      <c r="I12" s="25"/>
    </row>
    <row r="13" spans="1:9" ht="18">
      <c r="A13" s="39" t="s">
        <v>132</v>
      </c>
      <c r="B13" s="25" t="str">
        <f>4стр1!D72</f>
        <v>Нурлыгаянов Тимур</v>
      </c>
      <c r="C13" s="25"/>
      <c r="D13" s="25"/>
      <c r="E13" s="25"/>
      <c r="F13" s="25"/>
      <c r="G13" s="25"/>
      <c r="H13" s="25"/>
      <c r="I13" s="25"/>
    </row>
    <row r="14" spans="1:9" ht="18">
      <c r="A14" s="39" t="s">
        <v>133</v>
      </c>
      <c r="B14" s="25" t="str">
        <f>4стр1!D75</f>
        <v>Корнилов Руслан</v>
      </c>
      <c r="C14" s="25"/>
      <c r="D14" s="25"/>
      <c r="E14" s="25"/>
      <c r="F14" s="25"/>
      <c r="G14" s="25"/>
      <c r="H14" s="25"/>
      <c r="I14" s="25"/>
    </row>
    <row r="15" spans="1:9" ht="18">
      <c r="A15" s="39" t="s">
        <v>134</v>
      </c>
      <c r="B15" s="25" t="str">
        <f>4стр1!G73</f>
        <v>Куряева Валентина</v>
      </c>
      <c r="C15" s="25"/>
      <c r="D15" s="25"/>
      <c r="E15" s="25"/>
      <c r="F15" s="25"/>
      <c r="G15" s="25"/>
      <c r="H15" s="25"/>
      <c r="I15" s="25"/>
    </row>
    <row r="16" spans="1:9" ht="18">
      <c r="A16" s="39" t="s">
        <v>135</v>
      </c>
      <c r="B16" s="25" t="str">
        <f>4стр1!G75</f>
        <v>Ахметзянов Эдуард</v>
      </c>
      <c r="C16" s="25"/>
      <c r="D16" s="25"/>
      <c r="E16" s="25"/>
      <c r="F16" s="25"/>
      <c r="G16" s="25"/>
      <c r="H16" s="25"/>
      <c r="I16" s="25"/>
    </row>
    <row r="17" spans="1:9" ht="18">
      <c r="A17" s="39" t="s">
        <v>121</v>
      </c>
      <c r="B17" s="25" t="str">
        <f>4стр2!I40</f>
        <v>Гайфуллин Роберт</v>
      </c>
      <c r="C17" s="25"/>
      <c r="D17" s="25"/>
      <c r="E17" s="25"/>
      <c r="F17" s="25"/>
      <c r="G17" s="25"/>
      <c r="H17" s="25"/>
      <c r="I17" s="25"/>
    </row>
    <row r="18" spans="1:9" ht="18">
      <c r="A18" s="39" t="s">
        <v>120</v>
      </c>
      <c r="B18" s="25" t="str">
        <f>4стр2!I44</f>
        <v>Давлетбаев Азат</v>
      </c>
      <c r="C18" s="25"/>
      <c r="D18" s="25"/>
      <c r="E18" s="25"/>
      <c r="F18" s="25"/>
      <c r="G18" s="25"/>
      <c r="H18" s="25"/>
      <c r="I18" s="25"/>
    </row>
    <row r="19" spans="1:9" ht="18">
      <c r="A19" s="39" t="s">
        <v>136</v>
      </c>
      <c r="B19" s="25" t="str">
        <f>4стр2!I46</f>
        <v>Гвоздик Виктор</v>
      </c>
      <c r="C19" s="25"/>
      <c r="D19" s="25"/>
      <c r="E19" s="25"/>
      <c r="F19" s="25"/>
      <c r="G19" s="25"/>
      <c r="H19" s="25"/>
      <c r="I19" s="25"/>
    </row>
    <row r="20" spans="1:9" ht="18">
      <c r="A20" s="39" t="s">
        <v>137</v>
      </c>
      <c r="B20" s="25" t="str">
        <f>4стр2!I48</f>
        <v>Султангулов Рим</v>
      </c>
      <c r="C20" s="25"/>
      <c r="D20" s="25"/>
      <c r="E20" s="25"/>
      <c r="F20" s="25"/>
      <c r="G20" s="25"/>
      <c r="H20" s="25"/>
      <c r="I20" s="25"/>
    </row>
    <row r="21" spans="1:9" ht="18">
      <c r="A21" s="39" t="s">
        <v>138</v>
      </c>
      <c r="B21" s="25" t="str">
        <f>4стр2!E44</f>
        <v>Исхаков Айнур</v>
      </c>
      <c r="C21" s="25"/>
      <c r="D21" s="25"/>
      <c r="E21" s="25"/>
      <c r="F21" s="25"/>
      <c r="G21" s="25"/>
      <c r="H21" s="25"/>
      <c r="I21" s="25"/>
    </row>
    <row r="22" spans="1:9" ht="18">
      <c r="A22" s="39" t="s">
        <v>139</v>
      </c>
      <c r="B22" s="25" t="str">
        <f>4стр2!E50</f>
        <v>Муталлапова Азалия</v>
      </c>
      <c r="C22" s="25"/>
      <c r="D22" s="25"/>
      <c r="E22" s="25"/>
      <c r="F22" s="25"/>
      <c r="G22" s="25"/>
      <c r="H22" s="25"/>
      <c r="I22" s="25"/>
    </row>
    <row r="23" spans="1:9" ht="18">
      <c r="A23" s="39" t="s">
        <v>140</v>
      </c>
      <c r="B23" s="25" t="str">
        <f>4стр2!E53</f>
        <v>Данилова Елена</v>
      </c>
      <c r="C23" s="25"/>
      <c r="D23" s="25"/>
      <c r="E23" s="25"/>
      <c r="F23" s="25"/>
      <c r="G23" s="25"/>
      <c r="H23" s="25"/>
      <c r="I23" s="25"/>
    </row>
    <row r="24" spans="1:9" ht="18">
      <c r="A24" s="39" t="s">
        <v>32</v>
      </c>
      <c r="B24" s="25">
        <f>4стр2!E55</f>
        <v>0</v>
      </c>
      <c r="C24" s="25"/>
      <c r="D24" s="25"/>
      <c r="E24" s="25"/>
      <c r="F24" s="25"/>
      <c r="G24" s="25"/>
      <c r="H24" s="25"/>
      <c r="I24" s="25"/>
    </row>
    <row r="25" spans="1:9" ht="18">
      <c r="A25" s="39" t="s">
        <v>32</v>
      </c>
      <c r="B25" s="25">
        <f>4стр2!I53</f>
        <v>0</v>
      </c>
      <c r="C25" s="25"/>
      <c r="D25" s="25"/>
      <c r="E25" s="25"/>
      <c r="F25" s="25"/>
      <c r="G25" s="25"/>
      <c r="H25" s="25"/>
      <c r="I25" s="25"/>
    </row>
    <row r="26" spans="1:9" ht="18">
      <c r="A26" s="39" t="s">
        <v>32</v>
      </c>
      <c r="B26" s="25">
        <f>4стр2!I57</f>
        <v>0</v>
      </c>
      <c r="C26" s="25"/>
      <c r="D26" s="25"/>
      <c r="E26" s="25"/>
      <c r="F26" s="25"/>
      <c r="G26" s="25"/>
      <c r="H26" s="25"/>
      <c r="I26" s="25"/>
    </row>
    <row r="27" spans="1:9" ht="18">
      <c r="A27" s="39" t="s">
        <v>32</v>
      </c>
      <c r="B27" s="25">
        <f>4стр2!I59</f>
        <v>0</v>
      </c>
      <c r="C27" s="25"/>
      <c r="D27" s="25"/>
      <c r="E27" s="25"/>
      <c r="F27" s="25"/>
      <c r="G27" s="25"/>
      <c r="H27" s="25"/>
      <c r="I27" s="25"/>
    </row>
    <row r="28" spans="1:9" ht="18">
      <c r="A28" s="39" t="s">
        <v>32</v>
      </c>
      <c r="B28" s="25">
        <f>4стр2!I61</f>
        <v>0</v>
      </c>
      <c r="C28" s="25"/>
      <c r="D28" s="25"/>
      <c r="E28" s="25"/>
      <c r="F28" s="25"/>
      <c r="G28" s="25"/>
      <c r="H28" s="25"/>
      <c r="I28" s="25"/>
    </row>
    <row r="29" spans="1:9" ht="18">
      <c r="A29" s="39" t="s">
        <v>32</v>
      </c>
      <c r="B29" s="25">
        <f>4стр2!E63</f>
        <v>0</v>
      </c>
      <c r="C29" s="25"/>
      <c r="D29" s="25"/>
      <c r="E29" s="25"/>
      <c r="F29" s="25"/>
      <c r="G29" s="25"/>
      <c r="H29" s="25"/>
      <c r="I29" s="25"/>
    </row>
    <row r="30" spans="1:9" ht="18">
      <c r="A30" s="39" t="s">
        <v>32</v>
      </c>
      <c r="B30" s="25">
        <f>4стр2!E69</f>
        <v>0</v>
      </c>
      <c r="C30" s="25"/>
      <c r="D30" s="25"/>
      <c r="E30" s="25"/>
      <c r="F30" s="25"/>
      <c r="G30" s="25"/>
      <c r="H30" s="25"/>
      <c r="I30" s="25"/>
    </row>
    <row r="31" spans="1:9" ht="18">
      <c r="A31" s="39" t="s">
        <v>32</v>
      </c>
      <c r="B31" s="25">
        <f>4стр2!E72</f>
        <v>0</v>
      </c>
      <c r="C31" s="25"/>
      <c r="D31" s="25"/>
      <c r="E31" s="25"/>
      <c r="F31" s="25"/>
      <c r="G31" s="25"/>
      <c r="H31" s="25"/>
      <c r="I31" s="25"/>
    </row>
    <row r="32" spans="1:9" ht="18">
      <c r="A32" s="39" t="s">
        <v>32</v>
      </c>
      <c r="B32" s="25">
        <f>4стр2!E74</f>
        <v>0</v>
      </c>
      <c r="C32" s="25"/>
      <c r="D32" s="25"/>
      <c r="E32" s="25"/>
      <c r="F32" s="25"/>
      <c r="G32" s="25"/>
      <c r="H32" s="25"/>
      <c r="I32" s="25"/>
    </row>
    <row r="33" spans="1:9" ht="18">
      <c r="A33" s="39" t="s">
        <v>32</v>
      </c>
      <c r="B33" s="25">
        <f>4стр2!I66</f>
        <v>0</v>
      </c>
      <c r="C33" s="25"/>
      <c r="D33" s="25"/>
      <c r="E33" s="25"/>
      <c r="F33" s="25"/>
      <c r="G33" s="25"/>
      <c r="H33" s="25"/>
      <c r="I33" s="25"/>
    </row>
    <row r="34" spans="1:9" ht="18">
      <c r="A34" s="39" t="s">
        <v>32</v>
      </c>
      <c r="B34" s="25">
        <f>4стр2!I70</f>
        <v>0</v>
      </c>
      <c r="C34" s="25"/>
      <c r="D34" s="25"/>
      <c r="E34" s="25"/>
      <c r="F34" s="25"/>
      <c r="G34" s="25"/>
      <c r="H34" s="25"/>
      <c r="I34" s="25"/>
    </row>
    <row r="35" spans="1:9" ht="18">
      <c r="A35" s="39" t="s">
        <v>32</v>
      </c>
      <c r="B35" s="25">
        <f>4стр2!I72</f>
        <v>0</v>
      </c>
      <c r="C35" s="25"/>
      <c r="D35" s="25"/>
      <c r="E35" s="25"/>
      <c r="F35" s="25"/>
      <c r="G35" s="25"/>
      <c r="H35" s="25"/>
      <c r="I35" s="25"/>
    </row>
    <row r="36" spans="1:9" ht="18">
      <c r="A36" s="39" t="s">
        <v>32</v>
      </c>
      <c r="B36" s="25" t="str">
        <f>4стр2!I74</f>
        <v>нет</v>
      </c>
      <c r="C36" s="25"/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Сп4!A1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Сп4!A2</f>
        <v>1/32 финала Турнира "Вемирный день здоровья"</v>
      </c>
      <c r="B2" s="32"/>
      <c r="C2" s="32"/>
      <c r="D2" s="32"/>
      <c r="E2" s="32"/>
      <c r="F2" s="32"/>
      <c r="G2" s="32"/>
    </row>
    <row r="3" spans="1:7" ht="15.75">
      <c r="A3" s="32" t="str">
        <f>Сп4!A3</f>
        <v>1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Сп4!A5</f>
        <v>Клементьева Елена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Сп4!A21</f>
        <v>Муталлапова Азалия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Сп4!A20</f>
        <v>Гвоздик Виктор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Сп4!A13</f>
        <v>Хакимова Фиоза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132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131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Сп4!A12</f>
        <v>Корнилов Руслан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Сп4!A9</f>
        <v>Гайфуллин Роберт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Сп4!A16</f>
        <v>Ахметзянов Эдуард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Сп4!A17</f>
        <v>Нурлыгаянов Тимур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Сп4!A8</f>
        <v>Шаяхметов Азамат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Сп4!A7</f>
        <v>Саитов Эмиль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120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Сп4!A23</f>
        <v>Исхаков Айнур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Сп4!A18</f>
        <v>Гордеев Андрей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Сп4!A15</f>
        <v>Давлетбаев Азат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134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Сп4!A10</f>
        <v>Якшимбетов Радмир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Сп4!A11</f>
        <v>Куряева Валентина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130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130</v>
      </c>
      <c r="E56" s="11"/>
      <c r="F56" s="18">
        <v>-31</v>
      </c>
      <c r="G56" s="6" t="str">
        <f>IF(G36=F20,F52,IF(G36=F52,F20,0))</f>
        <v>Клементьева Елена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133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Сп4!A14</f>
        <v>Султангулов Рим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Сп4!A19</f>
        <v>Ключников Артем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136</v>
      </c>
      <c r="D62" s="11"/>
      <c r="E62" s="4">
        <v>-58</v>
      </c>
      <c r="F62" s="6" t="str">
        <f>IF(4стр2!H14=4стр2!G10,4стр2!G18,IF(4стр2!H14=4стр2!G18,4стр2!G10,0))</f>
        <v>Саитов Эмиль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Сп4!A22</f>
        <v>Данилова Елена</v>
      </c>
      <c r="C63" s="11"/>
      <c r="D63" s="11"/>
      <c r="E63" s="5"/>
      <c r="F63" s="7">
        <v>61</v>
      </c>
      <c r="G63" s="8" t="s">
        <v>102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128</v>
      </c>
      <c r="E64" s="4">
        <v>-59</v>
      </c>
      <c r="F64" s="10" t="str">
        <f>IF(4стр2!H30=4стр2!G26,4стр2!G34,IF(4стр2!H30=4стр2!G34,4стр2!G26,0))</f>
        <v>Шаяхметов Азамат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Сп4!A35</f>
        <v>нет</v>
      </c>
      <c r="C65" s="11"/>
      <c r="D65" s="5"/>
      <c r="E65" s="5"/>
      <c r="F65" s="4">
        <v>-61</v>
      </c>
      <c r="G65" s="6" t="str">
        <f>IF(G63=F62,F64,IF(G63=F64,F62,0))</f>
        <v>Шаяхметов Азамат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Сп4!A6</f>
        <v>Кутлугужин Фаниль</v>
      </c>
      <c r="C67" s="5"/>
      <c r="D67" s="5"/>
      <c r="E67" s="4">
        <v>-56</v>
      </c>
      <c r="F67" s="6" t="str">
        <f>IF(4стр2!G10=4стр2!F6,4стр2!F14,IF(4стр2!G10=4стр2!F14,4стр2!F6,0))</f>
        <v>Ключников Артем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Корнилов Руслан</v>
      </c>
      <c r="C69" s="5"/>
      <c r="D69" s="5"/>
      <c r="E69" s="4">
        <v>-57</v>
      </c>
      <c r="F69" s="10" t="str">
        <f>IF(4стр2!G26=4стр2!F22,4стр2!F30,IF(4стр2!G26=4стр2!F30,4стр2!F22,0))</f>
        <v>Хакимова Фиоза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131</v>
      </c>
      <c r="D70" s="5"/>
      <c r="E70" s="5"/>
      <c r="F70" s="4">
        <v>-62</v>
      </c>
      <c r="G70" s="6" t="str">
        <f>IF(G68=F67,F69,IF(G68=F69,F67,0))</f>
        <v>Хакимова Фиоза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Ахметзянов Эдуард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121</v>
      </c>
      <c r="E72" s="4">
        <v>-63</v>
      </c>
      <c r="F72" s="6" t="str">
        <f>IF(C70=B69,B71,IF(C70=B71,B69,0))</f>
        <v>Ахметзянов Эдуард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Нурлыгаянов Тимур</v>
      </c>
      <c r="C73" s="11"/>
      <c r="D73" s="17" t="s">
        <v>6</v>
      </c>
      <c r="E73" s="5"/>
      <c r="F73" s="7">
        <v>66</v>
      </c>
      <c r="G73" s="8" t="s">
        <v>130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121</v>
      </c>
      <c r="D74" s="20"/>
      <c r="E74" s="4">
        <v>-64</v>
      </c>
      <c r="F74" s="10" t="str">
        <f>IF(C74=B73,B75,IF(C74=B75,B73,0))</f>
        <v>Куряева Валентина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Куряева Валентина</v>
      </c>
      <c r="C75" s="4">
        <v>-65</v>
      </c>
      <c r="D75" s="6" t="str">
        <f>IF(D72=C70,C74,IF(D72=C74,C70,0))</f>
        <v>Корнилов Руслан</v>
      </c>
      <c r="E75" s="5"/>
      <c r="F75" s="4">
        <v>-66</v>
      </c>
      <c r="G75" s="6" t="str">
        <f>IF(G73=F72,F74,IF(G73=F74,F72,0))</f>
        <v>Ахметзянов Эдуард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Сп4!A1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Сп4!A2</f>
        <v>1/32 финала Турнира "Вемирный день здоровья"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Сп4!A3</f>
        <v>1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Корнилов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Муталлапова Азалия</v>
      </c>
      <c r="C6" s="7">
        <v>40</v>
      </c>
      <c r="D6" s="14" t="s">
        <v>136</v>
      </c>
      <c r="E6" s="7">
        <v>52</v>
      </c>
      <c r="F6" s="14" t="s">
        <v>136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Ключников Артем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136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133</v>
      </c>
      <c r="E10" s="15"/>
      <c r="F10" s="7">
        <v>56</v>
      </c>
      <c r="G10" s="14" t="s">
        <v>102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Султангулов Рим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Ахметзянов Эдуард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134</v>
      </c>
      <c r="E14" s="7">
        <v>53</v>
      </c>
      <c r="F14" s="21" t="s">
        <v>102</v>
      </c>
      <c r="G14" s="7">
        <v>58</v>
      </c>
      <c r="H14" s="14" t="s">
        <v>103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Давлетбаев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нет</v>
      </c>
      <c r="C16" s="5"/>
      <c r="D16" s="7">
        <v>49</v>
      </c>
      <c r="E16" s="21" t="s">
        <v>102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102</v>
      </c>
      <c r="E18" s="15"/>
      <c r="F18" s="4">
        <v>-30</v>
      </c>
      <c r="G18" s="10" t="str">
        <f>IF(4стр1!F52=4стр1!E44,4стр1!E60,IF(4стр1!F52=4стр1!E60,4стр1!E44,0))</f>
        <v>Якшимбетов Радмир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Саитов Эмиль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Гордеев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140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Исхаков Айнур</v>
      </c>
      <c r="C22" s="7">
        <v>44</v>
      </c>
      <c r="D22" s="14" t="s">
        <v>121</v>
      </c>
      <c r="E22" s="7">
        <v>54</v>
      </c>
      <c r="F22" s="14" t="s">
        <v>120</v>
      </c>
      <c r="G22" s="15"/>
      <c r="H22" s="7">
        <v>60</v>
      </c>
      <c r="I22" s="24" t="s">
        <v>103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Нурлыгаянов Тимур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121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129</v>
      </c>
      <c r="E26" s="15"/>
      <c r="F26" s="7">
        <v>57</v>
      </c>
      <c r="G26" s="14" t="s">
        <v>120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Гайфуллин Роберт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Куряева Валентина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132</v>
      </c>
      <c r="E30" s="7">
        <v>55</v>
      </c>
      <c r="F30" s="21" t="s">
        <v>132</v>
      </c>
      <c r="G30" s="7">
        <v>59</v>
      </c>
      <c r="H30" s="21" t="s">
        <v>120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Хакимова Фиоза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Данилова Елена</v>
      </c>
      <c r="C32" s="5"/>
      <c r="D32" s="7">
        <v>51</v>
      </c>
      <c r="E32" s="21" t="s">
        <v>132</v>
      </c>
      <c r="F32" s="5"/>
      <c r="G32" s="11"/>
      <c r="H32" s="4">
        <v>-60</v>
      </c>
      <c r="I32" s="6" t="str">
        <f>IF(I22=H14,H30,IF(I22=H30,H14,0))</f>
        <v>Гордеев Андрей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139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137</v>
      </c>
      <c r="E34" s="15"/>
      <c r="F34" s="4">
        <v>-29</v>
      </c>
      <c r="G34" s="10" t="str">
        <f>IF(4стр1!F20=4стр1!E12,4стр1!E28,IF(4стр1!F20=4стр1!E28,4стр1!E12,0))</f>
        <v>Шаяхметов Азамат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Гвоздик Виктор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Муталлапова Азалия</v>
      </c>
      <c r="C37" s="5"/>
      <c r="D37" s="5"/>
      <c r="E37" s="5"/>
      <c r="F37" s="4">
        <v>-48</v>
      </c>
      <c r="G37" s="6" t="str">
        <f>IF(E8=D6,D10,IF(E8=D10,D6,0))</f>
        <v>Султангулов Рим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138</v>
      </c>
      <c r="D38" s="5"/>
      <c r="E38" s="5"/>
      <c r="F38" s="5"/>
      <c r="G38" s="7">
        <v>67</v>
      </c>
      <c r="H38" s="14" t="s">
        <v>134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Давлетбаев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138</v>
      </c>
      <c r="E40" s="5"/>
      <c r="F40" s="5"/>
      <c r="G40" s="5"/>
      <c r="H40" s="7">
        <v>69</v>
      </c>
      <c r="I40" s="23" t="s">
        <v>129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Гайфуллин Роберт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129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Гвоздик Виктор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140</v>
      </c>
      <c r="F44" s="5"/>
      <c r="G44" s="5"/>
      <c r="H44" s="4">
        <v>-69</v>
      </c>
      <c r="I44" s="6" t="str">
        <f>IF(I40=H38,H42,IF(I40=H42,H38,0))</f>
        <v>Давлетбаев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Исхаков Айнур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Султангулов Рим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140</v>
      </c>
      <c r="D46" s="11"/>
      <c r="E46" s="5"/>
      <c r="F46" s="5"/>
      <c r="G46" s="5"/>
      <c r="H46" s="7">
        <v>70</v>
      </c>
      <c r="I46" s="24" t="s">
        <v>137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Гвоздик Виктор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140</v>
      </c>
      <c r="E48" s="5"/>
      <c r="F48" s="5"/>
      <c r="G48" s="5"/>
      <c r="H48" s="4">
        <v>-70</v>
      </c>
      <c r="I48" s="6" t="str">
        <f>IF(I46=H45,H47,IF(I46=H47,H45,0))</f>
        <v>Султангулов Рим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139</v>
      </c>
      <c r="D50" s="4">
        <v>-77</v>
      </c>
      <c r="E50" s="6" t="str">
        <f>IF(E44=D40,D48,IF(E44=D48,D40,0))</f>
        <v>Муталлапова Азалия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Данилова Елена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139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Данилова Елена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116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117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93</v>
      </c>
      <c r="B5" s="28">
        <v>1</v>
      </c>
      <c r="C5" s="26" t="str">
        <f>3!F20</f>
        <v>Краснова Светлана</v>
      </c>
      <c r="D5" s="25"/>
      <c r="E5" s="25"/>
      <c r="F5" s="25"/>
      <c r="G5" s="25"/>
      <c r="H5" s="25"/>
      <c r="I5" s="25"/>
    </row>
    <row r="6" spans="1:9" ht="18">
      <c r="A6" s="27" t="s">
        <v>89</v>
      </c>
      <c r="B6" s="28">
        <v>2</v>
      </c>
      <c r="C6" s="26" t="str">
        <f>3!F31</f>
        <v>Ямалетдинов Азамат</v>
      </c>
      <c r="D6" s="25"/>
      <c r="E6" s="25"/>
      <c r="F6" s="25"/>
      <c r="G6" s="25"/>
      <c r="H6" s="25"/>
      <c r="I6" s="25"/>
    </row>
    <row r="7" spans="1:9" ht="18">
      <c r="A7" s="27" t="s">
        <v>94</v>
      </c>
      <c r="B7" s="28">
        <v>3</v>
      </c>
      <c r="C7" s="26" t="str">
        <f>3!G43</f>
        <v>Килюшева Мария</v>
      </c>
      <c r="D7" s="25"/>
      <c r="E7" s="25"/>
      <c r="F7" s="25"/>
      <c r="G7" s="25"/>
      <c r="H7" s="25"/>
      <c r="I7" s="25"/>
    </row>
    <row r="8" spans="1:9" ht="18">
      <c r="A8" s="27" t="s">
        <v>97</v>
      </c>
      <c r="B8" s="28">
        <v>4</v>
      </c>
      <c r="C8" s="26" t="str">
        <f>3!G51</f>
        <v>Латыпов Аллан</v>
      </c>
      <c r="D8" s="25"/>
      <c r="E8" s="25"/>
      <c r="F8" s="25"/>
      <c r="G8" s="25"/>
      <c r="H8" s="25"/>
      <c r="I8" s="25"/>
    </row>
    <row r="9" spans="1:9" ht="18">
      <c r="A9" s="27" t="s">
        <v>102</v>
      </c>
      <c r="B9" s="28">
        <v>5</v>
      </c>
      <c r="C9" s="26" t="str">
        <f>3!C55</f>
        <v>Хакимов Фларит</v>
      </c>
      <c r="D9" s="25"/>
      <c r="E9" s="25"/>
      <c r="F9" s="25"/>
      <c r="G9" s="25"/>
      <c r="H9" s="25"/>
      <c r="I9" s="25"/>
    </row>
    <row r="10" spans="1:9" ht="18">
      <c r="A10" s="27" t="s">
        <v>103</v>
      </c>
      <c r="B10" s="28">
        <v>6</v>
      </c>
      <c r="C10" s="26" t="str">
        <f>3!C57</f>
        <v>Семенов Владимир</v>
      </c>
      <c r="D10" s="25"/>
      <c r="E10" s="25"/>
      <c r="F10" s="25"/>
      <c r="G10" s="25"/>
      <c r="H10" s="25"/>
      <c r="I10" s="25"/>
    </row>
    <row r="11" spans="1:9" ht="18">
      <c r="A11" s="27" t="s">
        <v>118</v>
      </c>
      <c r="B11" s="28">
        <v>7</v>
      </c>
      <c r="C11" s="26" t="str">
        <f>3!C60</f>
        <v>Саитов Эмиль</v>
      </c>
      <c r="D11" s="25"/>
      <c r="E11" s="25"/>
      <c r="F11" s="25"/>
      <c r="G11" s="25"/>
      <c r="H11" s="25"/>
      <c r="I11" s="25"/>
    </row>
    <row r="12" spans="1:9" ht="18">
      <c r="A12" s="27" t="s">
        <v>119</v>
      </c>
      <c r="B12" s="28">
        <v>8</v>
      </c>
      <c r="C12" s="26" t="str">
        <f>3!C62</f>
        <v>Якшимбетов Радмир</v>
      </c>
      <c r="D12" s="25"/>
      <c r="E12" s="25"/>
      <c r="F12" s="25"/>
      <c r="G12" s="25"/>
      <c r="H12" s="25"/>
      <c r="I12" s="25"/>
    </row>
    <row r="13" spans="1:9" ht="18">
      <c r="A13" s="27" t="s">
        <v>120</v>
      </c>
      <c r="B13" s="28">
        <v>9</v>
      </c>
      <c r="C13" s="26" t="str">
        <f>3!G57</f>
        <v>Ахтанина Елизавета</v>
      </c>
      <c r="D13" s="25"/>
      <c r="E13" s="25"/>
      <c r="F13" s="25"/>
      <c r="G13" s="25"/>
      <c r="H13" s="25"/>
      <c r="I13" s="25"/>
    </row>
    <row r="14" spans="1:9" ht="18">
      <c r="A14" s="27" t="s">
        <v>99</v>
      </c>
      <c r="B14" s="28">
        <v>10</v>
      </c>
      <c r="C14" s="26" t="str">
        <f>3!G60</f>
        <v>Гордеев Андрей</v>
      </c>
      <c r="D14" s="25"/>
      <c r="E14" s="25"/>
      <c r="F14" s="25"/>
      <c r="G14" s="25"/>
      <c r="H14" s="25"/>
      <c r="I14" s="25"/>
    </row>
    <row r="15" spans="1:9" ht="18">
      <c r="A15" s="27" t="s">
        <v>121</v>
      </c>
      <c r="B15" s="28">
        <v>11</v>
      </c>
      <c r="C15" s="26" t="str">
        <f>3!G64</f>
        <v>Нурлыгаянов Тимур</v>
      </c>
      <c r="D15" s="25"/>
      <c r="E15" s="25"/>
      <c r="F15" s="25"/>
      <c r="G15" s="25"/>
      <c r="H15" s="25"/>
      <c r="I15" s="25"/>
    </row>
    <row r="16" spans="1:9" ht="18">
      <c r="A16" s="27" t="s">
        <v>122</v>
      </c>
      <c r="B16" s="28">
        <v>12</v>
      </c>
      <c r="C16" s="26" t="str">
        <f>3!G66</f>
        <v>Валитов Денис</v>
      </c>
      <c r="D16" s="25"/>
      <c r="E16" s="25"/>
      <c r="F16" s="25"/>
      <c r="G16" s="25"/>
      <c r="H16" s="25"/>
      <c r="I16" s="25"/>
    </row>
    <row r="17" spans="1:9" ht="18">
      <c r="A17" s="27" t="s">
        <v>123</v>
      </c>
      <c r="B17" s="28">
        <v>13</v>
      </c>
      <c r="C17" s="26" t="str">
        <f>3!D67</f>
        <v>Шайхутдинов Эмиль</v>
      </c>
      <c r="D17" s="25"/>
      <c r="E17" s="25"/>
      <c r="F17" s="25"/>
      <c r="G17" s="25"/>
      <c r="H17" s="25"/>
      <c r="I17" s="25"/>
    </row>
    <row r="18" spans="1:9" ht="18">
      <c r="A18" s="27" t="s">
        <v>124</v>
      </c>
      <c r="B18" s="28">
        <v>14</v>
      </c>
      <c r="C18" s="26" t="str">
        <f>3!D70</f>
        <v>Гайсина Альфия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3!G71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2009-04-04T12:27:03Z</cp:lastPrinted>
  <dcterms:created xsi:type="dcterms:W3CDTF">2008-02-03T08:28:10Z</dcterms:created>
  <dcterms:modified xsi:type="dcterms:W3CDTF">2009-04-08T15:36:21Z</dcterms:modified>
  <cp:category/>
  <cp:version/>
  <cp:contentType/>
  <cp:contentStatus/>
</cp:coreProperties>
</file>